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fileSharing readOnlyRecommended="1"/>
  <workbookPr defaultThemeVersion="166925"/>
  <mc:AlternateContent xmlns:mc="http://schemas.openxmlformats.org/markup-compatibility/2006">
    <mc:Choice Requires="x15">
      <x15ac:absPath xmlns:x15ac="http://schemas.microsoft.com/office/spreadsheetml/2010/11/ac" url="/Users/ursbusiness/Library/CloudStorage/Dropbox/GEFI_Lux/Data/Swiss data/FINMA/FINMA enforcement  2025/B - FINMA high profile cases/"/>
    </mc:Choice>
  </mc:AlternateContent>
  <xr:revisionPtr revIDLastSave="0" documentId="13_ncr:1_{38661A82-D461-9A47-9851-F17E5110A9FA}" xr6:coauthVersionLast="47" xr6:coauthVersionMax="47" xr10:uidLastSave="{00000000-0000-0000-0000-000000000000}"/>
  <bookViews>
    <workbookView xWindow="3980" yWindow="760" windowWidth="29260" windowHeight="17840" activeTab="1" xr2:uid="{95AA4E5B-A456-6245-BD19-51B4B4D027CA}"/>
  </bookViews>
  <sheets>
    <sheet name="info" sheetId="11" r:id="rId1"/>
    <sheet name="Communicated cases" sheetId="12" r:id="rId2"/>
    <sheet name="codebook" sheetId="7" r:id="rId3"/>
    <sheet name="Percentage of rulings" sheetId="6" r:id="rId4"/>
  </sheets>
  <definedNames>
    <definedName name="_xlnm._FilterDatabase" localSheetId="1" hidden="1">'Communicated cases'!$B$7:$AZ$98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5" i="6" l="1"/>
  <c r="S4" i="6"/>
  <c r="X97" i="12"/>
  <c r="X96" i="12"/>
  <c r="X98" i="12"/>
  <c r="W98" i="12"/>
  <c r="V98" i="12"/>
  <c r="U98" i="12"/>
  <c r="T98" i="12"/>
  <c r="S98" i="12"/>
  <c r="R98" i="12"/>
  <c r="Q98" i="12"/>
  <c r="P98" i="12"/>
  <c r="O98" i="12"/>
  <c r="N98" i="12"/>
  <c r="M98" i="12"/>
  <c r="L98" i="12"/>
  <c r="K98" i="12"/>
  <c r="J98" i="12"/>
  <c r="I98" i="12"/>
  <c r="H98" i="12"/>
  <c r="G98" i="12"/>
  <c r="B5" i="6" s="1"/>
  <c r="B6" i="6" s="1"/>
  <c r="F98" i="12"/>
  <c r="X8" i="12"/>
  <c r="X9" i="12"/>
  <c r="X10" i="12"/>
  <c r="X11" i="12"/>
  <c r="X12"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AF98" i="12"/>
  <c r="AA94" i="12"/>
  <c r="AY98" i="12"/>
  <c r="AA93" i="12"/>
  <c r="AA60" i="12"/>
  <c r="AA8" i="12"/>
  <c r="AA9" i="12"/>
  <c r="AA10" i="12"/>
  <c r="AA11" i="12"/>
  <c r="AA12" i="12"/>
  <c r="AA13" i="12"/>
  <c r="AA14" i="12"/>
  <c r="AA15" i="12"/>
  <c r="AA16" i="12"/>
  <c r="AA17" i="12"/>
  <c r="AA18" i="12"/>
  <c r="AA20" i="12"/>
  <c r="AA19" i="12"/>
  <c r="AA21" i="12"/>
  <c r="AA28" i="12"/>
  <c r="AA22" i="12"/>
  <c r="AA29" i="12"/>
  <c r="AA23" i="12"/>
  <c r="AA24" i="12"/>
  <c r="AA25" i="12"/>
  <c r="AA26" i="12"/>
  <c r="AA27" i="12"/>
  <c r="AA30" i="12"/>
  <c r="AA32" i="12"/>
  <c r="AA33" i="12"/>
  <c r="AA34" i="12"/>
  <c r="AA31" i="12"/>
  <c r="AA39" i="12"/>
  <c r="AA40" i="12"/>
  <c r="AA41" i="12"/>
  <c r="AA42" i="12"/>
  <c r="AA43" i="12"/>
  <c r="AA44" i="12"/>
  <c r="AA45" i="12"/>
  <c r="AA46" i="12"/>
  <c r="AA51" i="12"/>
  <c r="AA47" i="12"/>
  <c r="AA48" i="12"/>
  <c r="AA49" i="12"/>
  <c r="AA50" i="12"/>
  <c r="AA52" i="12"/>
  <c r="AA53" i="12"/>
  <c r="AA55" i="12"/>
  <c r="AA54" i="12"/>
  <c r="AA56" i="12"/>
  <c r="AA57" i="12"/>
  <c r="AA58" i="12"/>
  <c r="AA59" i="12"/>
  <c r="AA61" i="12"/>
  <c r="AA62" i="12"/>
  <c r="AA63" i="12"/>
  <c r="AA64" i="12"/>
  <c r="AA65" i="12"/>
  <c r="AA66" i="12"/>
  <c r="AA68" i="12"/>
  <c r="AA67" i="12"/>
  <c r="AA70" i="12"/>
  <c r="AA69" i="12"/>
  <c r="AA72" i="12"/>
  <c r="AA71" i="12"/>
  <c r="AA74" i="12"/>
  <c r="AA75" i="12"/>
  <c r="AA76" i="12"/>
  <c r="AA77" i="12"/>
  <c r="AA78" i="12"/>
  <c r="AA79" i="12"/>
  <c r="AA80" i="12"/>
  <c r="AA81" i="12"/>
  <c r="AA82" i="12"/>
  <c r="AA83" i="12"/>
  <c r="AA84" i="12"/>
  <c r="AA37" i="12"/>
  <c r="AA35" i="12"/>
  <c r="AA36" i="12"/>
  <c r="Y98" i="12" l="1"/>
  <c r="E5" i="6"/>
  <c r="F5" i="6"/>
  <c r="G5" i="6"/>
  <c r="H5" i="6"/>
  <c r="I5" i="6"/>
  <c r="J5" i="6"/>
  <c r="K5" i="6"/>
  <c r="L5" i="6"/>
  <c r="M5" i="6"/>
  <c r="N5" i="6"/>
  <c r="O5" i="6"/>
  <c r="P5" i="6"/>
  <c r="Q5" i="6"/>
  <c r="R5" i="6"/>
  <c r="D5" i="6"/>
  <c r="C5" i="6"/>
  <c r="C6" i="6" l="1"/>
  <c r="R6" i="6" l="1"/>
  <c r="Q6" i="6"/>
  <c r="P6" i="6"/>
  <c r="O6" i="6"/>
  <c r="N6" i="6"/>
  <c r="M6" i="6"/>
  <c r="L6" i="6"/>
  <c r="K6" i="6"/>
  <c r="J6" i="6"/>
  <c r="I6" i="6"/>
  <c r="H6" i="6"/>
  <c r="G6" i="6"/>
  <c r="F6" i="6"/>
  <c r="E6" i="6"/>
  <c r="D6" i="6" l="1"/>
  <c r="S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Urs Zulauf</author>
  </authors>
  <commentList>
    <comment ref="AE8" authorId="0" shapeId="0" xr:uid="{16C63F50-A12A-4145-8F1E-74580F430176}">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9" authorId="0" shapeId="0" xr:uid="{1B336A9D-9EA3-C644-B7FA-2E0560586CA4}">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1" authorId="0" shapeId="0" xr:uid="{D1DFA2BA-092F-7F4C-9A38-F4613BF37E55}">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2" authorId="0" shapeId="0" xr:uid="{653B5543-5ED0-B94E-9447-69F6B996BC8D}">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3" authorId="0" shapeId="0" xr:uid="{CE6F2990-D3D3-7A49-A714-CA08C29AF09B}">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4" authorId="0" shapeId="0" xr:uid="{B96DC031-CFC2-4340-9337-21489D779228}">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5" authorId="0" shapeId="0" xr:uid="{70AF3A21-5AF5-CF43-A0D3-E40D3281E8BB}">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7" authorId="0" shapeId="0" xr:uid="{3B3FE769-60C3-E046-9DF7-155012779613}">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8" authorId="0" shapeId="0" xr:uid="{BDEA284E-6198-3B4E-8AB6-E06FF8160A48}">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19" authorId="0" shapeId="0" xr:uid="{A1BA9B43-939D-F546-A402-B184D7018560}">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0" authorId="0" shapeId="0" xr:uid="{938E0543-708E-0D4C-866A-B6A7A3A8F3D1}">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1" authorId="0" shapeId="0" xr:uid="{CDAFE1AD-684D-FF49-8FFF-5E691E4B4AEB}">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2" authorId="0" shapeId="0" xr:uid="{59A27AFD-EEFE-9C4C-A7D9-4C7CE16EFA3B}">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3" authorId="0" shapeId="0" xr:uid="{059B0C42-0197-C24A-8A84-EEA512BC92A7}">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4" authorId="0" shapeId="0" xr:uid="{2ADA2219-99D8-734E-8E56-27576F30C7B6}">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5" authorId="0" shapeId="0" xr:uid="{C07AB3C7-83CE-A145-96DE-1619D1BF7CAD}">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6" authorId="0" shapeId="0" xr:uid="{4D0EF552-9510-8C4E-8D02-5B321A6C334D}">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7" authorId="0" shapeId="0" xr:uid="{6F869723-0483-FA48-9492-3B964E45630D}">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28" authorId="0" shapeId="0" xr:uid="{C7642820-2727-D045-A66A-E85AA7819358}">
      <text>
        <r>
          <rPr>
            <b/>
            <sz val="10"/>
            <color rgb="FF000000"/>
            <rFont val="Tahoma"/>
            <family val="2"/>
          </rPr>
          <t>Urs Zulauf:</t>
        </r>
        <r>
          <rPr>
            <sz val="10"/>
            <color rgb="FF000000"/>
            <rFont val="Tahoma"/>
            <family val="2"/>
          </rPr>
          <t xml:space="preserve">
</t>
        </r>
        <r>
          <rPr>
            <sz val="10"/>
            <color rgb="FF000000"/>
            <rFont val="Tahoma"/>
            <family val="2"/>
          </rPr>
          <t>The case ID has been attributed by GEFI based on data provided by FINMA.</t>
        </r>
      </text>
    </comment>
    <comment ref="AE31" authorId="0" shapeId="0" xr:uid="{769826B0-8613-0D4A-A594-B9C65B7A77AC}">
      <text>
        <r>
          <rPr>
            <b/>
            <sz val="10"/>
            <color rgb="FF000000"/>
            <rFont val="Tahoma"/>
            <family val="2"/>
          </rPr>
          <t>Urs Zulauf:</t>
        </r>
        <r>
          <rPr>
            <sz val="10"/>
            <color rgb="FF000000"/>
            <rFont val="Tahoma"/>
            <family val="2"/>
          </rPr>
          <t xml:space="preserve">
</t>
        </r>
        <r>
          <rPr>
            <sz val="10"/>
            <color rgb="FF000000"/>
            <rFont val="Tahoma"/>
            <family val="2"/>
          </rPr>
          <t xml:space="preserve">FINMA reported a summary of this  case only in the pdf enforcement reports but not in a case report on its website. </t>
        </r>
      </text>
    </comment>
    <comment ref="AE35" authorId="0" shapeId="0" xr:uid="{DCBF9366-74EB-CD4B-887D-1B765E757F14}">
      <text>
        <r>
          <rPr>
            <b/>
            <sz val="10"/>
            <color rgb="FF000000"/>
            <rFont val="Tahoma"/>
            <family val="2"/>
          </rPr>
          <t>Urs Zulauf:</t>
        </r>
        <r>
          <rPr>
            <sz val="10"/>
            <color rgb="FF000000"/>
            <rFont val="Tahoma"/>
            <family val="2"/>
          </rPr>
          <t xml:space="preserve">
</t>
        </r>
        <r>
          <rPr>
            <sz val="10"/>
            <color rgb="FF000000"/>
            <rFont val="Tahoma"/>
            <family val="2"/>
          </rPr>
          <t xml:space="preserve">FINMA reported a summary of this  case only in the pdf enforcement reports but not in a case report on its website.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<sst xmlns="http://schemas.openxmlformats.org/spreadsheetml/2006/main" count="2064" uniqueCount="632">
  <si>
    <t>Total</t>
  </si>
  <si>
    <t>Raiffeisen Schweiz</t>
  </si>
  <si>
    <t>https://www.finma.ch/en/news/2018/07/20180720-mm-rothschild/</t>
  </si>
  <si>
    <t>Rothschild Bank AG</t>
  </si>
  <si>
    <t>https://www.finma.ch/en/news/2018/09/20180913-mm-boersenmanipulation-jungfraubahnen/</t>
  </si>
  <si>
    <t>Reprimand</t>
  </si>
  <si>
    <t>https://www.finma.ch/en/news/2018/09/20180917-mm-gwg-cs/</t>
  </si>
  <si>
    <t>Bank</t>
  </si>
  <si>
    <t>Credit Suisse</t>
  </si>
  <si>
    <t>Comment</t>
  </si>
  <si>
    <t>Gazprombank Switzerland</t>
  </si>
  <si>
    <t>PKB Privatbank SA</t>
  </si>
  <si>
    <t>https://www.finma.ch/en/news/2017/12/20171221-mm-pv/</t>
  </si>
  <si>
    <t>J.P. Morgan, Switzerland</t>
  </si>
  <si>
    <t>https://www.finma.ch/en/news/2017/09/20170919-mm-coin-anbieter/</t>
  </si>
  <si>
    <t>https://www.finma.ch/en/news/2017/06/20170623-mm-marktverhalten/</t>
  </si>
  <si>
    <t>Coutts</t>
  </si>
  <si>
    <t>Falcon Private Bank</t>
  </si>
  <si>
    <t>BSI</t>
  </si>
  <si>
    <t>Fx manipulation</t>
  </si>
  <si>
    <t>https://www.finma.ch/de/news/2015/12/20151217-mm-devisenhandel/</t>
  </si>
  <si>
    <t>Bank Hottinger</t>
  </si>
  <si>
    <t>Bankruptcy</t>
  </si>
  <si>
    <t xml:space="preserve">Groupe Mutuel </t>
  </si>
  <si>
    <t>Zenith Vie SA</t>
  </si>
  <si>
    <t>UBS</t>
  </si>
  <si>
    <t>Bank Coop</t>
  </si>
  <si>
    <t>Manipuation of price of own shares</t>
  </si>
  <si>
    <t>Banque Privée Espirito Santo SA</t>
  </si>
  <si>
    <t>https://www.finma.ch/de/news/2014/07/finmaverlangtprämienrückzahlungenbeigroupemutuel/</t>
  </si>
  <si>
    <t>BNP Paribas (Suisse) ASA</t>
  </si>
  <si>
    <t>US client tax</t>
  </si>
  <si>
    <t xml:space="preserve">Credit Suisse </t>
  </si>
  <si>
    <t>In Core Bank AG</t>
  </si>
  <si>
    <t>PANICAlife</t>
  </si>
  <si>
    <t>https://www.finma.ch/de/news/2013/12/mm-konkurs-panvica-20131218/</t>
  </si>
  <si>
    <t>Basler Kantonalbank</t>
  </si>
  <si>
    <t>LIBOR manipulation</t>
  </si>
  <si>
    <t>Adoboli rogue trader</t>
  </si>
  <si>
    <t>Valiant</t>
  </si>
  <si>
    <t>Bank am Bellevue</t>
  </si>
  <si>
    <t>Sia Abrasives</t>
  </si>
  <si>
    <t>Trigger: Falciani data theft</t>
  </si>
  <si>
    <t xml:space="preserve">Aston Bank </t>
  </si>
  <si>
    <t>KPT Board members</t>
  </si>
  <si>
    <t>Bank Leumi (Schweiz AG)</t>
  </si>
  <si>
    <t>False information to FINMA et.al.</t>
  </si>
  <si>
    <t>ACH Securities SA</t>
  </si>
  <si>
    <t>Securities dealer</t>
  </si>
  <si>
    <t>Reduction of bonus pool 2008</t>
  </si>
  <si>
    <t>Non disclosure of shareholidngs in Dufry AG</t>
  </si>
  <si>
    <t>https://www.finma.ch/en/news/2019/09/20190925-mm-hna/</t>
  </si>
  <si>
    <t>HSBC Private Bank (CH) AG</t>
  </si>
  <si>
    <t>HNA Group (Feng Chen, Cihang Foundation)</t>
  </si>
  <si>
    <t>former Bank CEO</t>
  </si>
  <si>
    <t>https://www.finma.ch/en/news/2020/01/20200124-mm-insiderhandel/</t>
  </si>
  <si>
    <t>Bank Syz</t>
  </si>
  <si>
    <t>Jungfraubahn Holding AG</t>
  </si>
  <si>
    <t>https://www.finma.ch/en/news/2020/10/20201006-mm-verfahren-banca-credinvest/</t>
  </si>
  <si>
    <t xml:space="preserve">BSI </t>
  </si>
  <si>
    <t>https://www.finma.ch/en/news/2020/10/20201022-mm-bsi-gewinneinziehung/</t>
  </si>
  <si>
    <t>https://www.finma.ch/en/news/2021/01/20210121-mm-jb/</t>
  </si>
  <si>
    <t>Risk Management</t>
  </si>
  <si>
    <t>https://www.finma.ch/en/news/2021/04/20210422-mm-cs-verfahren/</t>
  </si>
  <si>
    <t>"Spy gate", enforcement</t>
  </si>
  <si>
    <t>https://www.finma.ch/en/news/2021/10/20211019---mm---obs/</t>
  </si>
  <si>
    <t>Measure 2</t>
  </si>
  <si>
    <t>Measure 3</t>
  </si>
  <si>
    <t>Measure 4</t>
  </si>
  <si>
    <t>Correctif organisational measures</t>
  </si>
  <si>
    <t>https://www.finma.ch/en/news/2021/10/20211019-mm-cs-mosambik/</t>
  </si>
  <si>
    <t>"Mozambique tuna fish boat loans" case</t>
  </si>
  <si>
    <t xml:space="preserve">Banca Zarattini &amp; Co. SA </t>
  </si>
  <si>
    <t>https://www.finma.ch/en/news/2021/11/20211118-mm-zarattini/</t>
  </si>
  <si>
    <t>CBH Compagnie Bancaire Helvétique SA </t>
  </si>
  <si>
    <t>https://www.finma.ch/en/news/2010/03/mm-lehman-madoff-20100302/</t>
  </si>
  <si>
    <t>https://www.finma.ch/en/news/2012/11/mm-ubs-london-20121126/</t>
  </si>
  <si>
    <t>AML</t>
  </si>
  <si>
    <t>Cantonal building insurers</t>
  </si>
  <si>
    <t>Cantonal building insurers not to be placed under FINMA supervision
Following a decision by the Federal Supreme Court, the Swiss Financial Market Supervisory Authority FINMA has discontinued proceedings to impose its supervision on six cantonal building insurers that have expanded their activities beyond the scope of their monopoly</t>
  </si>
  <si>
    <t>https://www.finma.ch/en/news/2012/09/mm-gebaeudeversicherungen-20120927/</t>
  </si>
  <si>
    <t>Sberbank (Switzerland) AG</t>
  </si>
  <si>
    <t>https://www.finma.ch/en/news/2022/03/20220304-mm-sberbank/</t>
  </si>
  <si>
    <t>yes</t>
  </si>
  <si>
    <t>Trigger: distribution of Lehman Brother structured products to retail investors; Closure of enforcement against Credit Suisse. No formal ruing by FINMA</t>
  </si>
  <si>
    <t>FINMA teaser on ruling</t>
  </si>
  <si>
    <t>FINMA teaser on enforcement proceeding</t>
  </si>
  <si>
    <t>https://www.finma.ch/en/news/2020/09/20200902-mm-cs-verfahrenseroeffnung/</t>
  </si>
  <si>
    <t>Prudential Rules</t>
  </si>
  <si>
    <t>Unauthorized activity</t>
  </si>
  <si>
    <t>Governance</t>
  </si>
  <si>
    <t>Market Abuse</t>
  </si>
  <si>
    <t>Banca Credinvest</t>
  </si>
  <si>
    <t>Publicly listed but not supervised company</t>
  </si>
  <si>
    <t xml:space="preserve">CSS </t>
  </si>
  <si>
    <t>https://www.finma.ch/en/news/2022/08/20220816-mm-css/</t>
  </si>
  <si>
    <t>Reimbursement to damaged parties</t>
  </si>
  <si>
    <t>Prudential rules</t>
  </si>
  <si>
    <t>no</t>
  </si>
  <si>
    <t>https://www.finma.ch/en/news/2022/04/20220412-mm-blackstone/</t>
  </si>
  <si>
    <t>FINMA teaser on investigation</t>
  </si>
  <si>
    <t>Protective measures</t>
  </si>
  <si>
    <t>https://www.finma.ch/en/news/2011/02/mm-hsbc-20110228/</t>
  </si>
  <si>
    <t>https://www.finma.ch/en/news/2011/03/mm-behr-bab-20110316/</t>
  </si>
  <si>
    <t>https://www.finma.ch/en/news/2012/01/mm-kpt-20120111/</t>
  </si>
  <si>
    <t>https://www.finma.ch/en/news/2012/04/mm-valiant-20120425/</t>
  </si>
  <si>
    <t>https://www.finma.ch/en/news/2012/12/mm-ubs-libor-20121219/</t>
  </si>
  <si>
    <t>https://www.finma.ch/en/news/2009/10/aktuell-bank-leumi-20091012/</t>
  </si>
  <si>
    <t>https://www.finma.ch/en/news/2009/11/mm-sulzer-20091103/</t>
  </si>
  <si>
    <t>https://www.finma.ch/en/news/2009/12/mm-cs-usbehoerden-20091216/</t>
  </si>
  <si>
    <t>Health insurance, FINMA publishes Q&amp;A for clients</t>
  </si>
  <si>
    <t>FINMA publishes Q&amp;A for clients</t>
  </si>
  <si>
    <t>Business restrictions</t>
  </si>
  <si>
    <t>Case linked to FIFA and PdVSA. Serious deficiencies in the fight against money laundering, FINMA announces to consider opening proceedings against individuals</t>
  </si>
  <si>
    <t>Case linked to PdVSA</t>
  </si>
  <si>
    <t>linked to Petrobras and Odebrecht</t>
  </si>
  <si>
    <t>case linked to money from Angola, breaches of anti-money laundering regulations</t>
  </si>
  <si>
    <t>Case linked to PdVSA / Venezuela</t>
  </si>
  <si>
    <t>https://www.finma.ch/en/news/2016/10/20161011-mm-falcon/</t>
  </si>
  <si>
    <t>https://www.finma.ch/en/news/2017/02/20170202-mm-coutts/</t>
  </si>
  <si>
    <t>https://www.finma.ch/en/news/2018/02/20180201-mm-gazprombank-schweiz/</t>
  </si>
  <si>
    <t>Case linked ot corruption in Russia, triggered bv Panama Papers</t>
  </si>
  <si>
    <t>Triggered by  Greensill case</t>
  </si>
  <si>
    <t>https://www.finma.ch/en/news/2023/02/20230228-mm-greensill/</t>
  </si>
  <si>
    <t>https://www.finma.ch/en/news/2023/07/20230724-mm-archegos/</t>
  </si>
  <si>
    <t>No</t>
  </si>
  <si>
    <t>Investigation leaked by market rumours</t>
  </si>
  <si>
    <t>https://www.finma.ch/en/news/2023/03/20230310-mm-cs-kein-verfahren/</t>
  </si>
  <si>
    <t xml:space="preserve">Banque Audi (Suisse) SA </t>
  </si>
  <si>
    <t>Measure 5</t>
  </si>
  <si>
    <t xml:space="preserve">FINMA proceedings: Banque Audi (Suisse) SA violated money laundering regulations
Banque Audi (Suisse) SA breached its obligations in the prevention of money laundering and thereby seriously violated financial market law. This was established by the Swiss Financial Market Supervisory Authority FINMA in the context of enforcement proceedings. In the course of the proceedings, the bank has co-operated with FINMA and took measures to restore compliance with the law. In addition, FINMA has ordered the disgorgement of profits totalling CHF 3.9 million and a capital surcharge of CHF 19 million. </t>
  </si>
  <si>
    <t>https://www.finma.ch/en/news/2024/03/20240325-mm-audi/</t>
  </si>
  <si>
    <t>https://www.finma.ch/en/news/2009/02/mm-ubs-variable-verguetungen-20090210/</t>
  </si>
  <si>
    <t>Zürcher Kantonalbank</t>
  </si>
  <si>
    <t>Reporting to criminal prosecutor</t>
  </si>
  <si>
    <t>Measure 1</t>
  </si>
  <si>
    <t>Order to transfer client data</t>
  </si>
  <si>
    <t>https://www.finma.ch/en/news/2009/02/mm-ubs-xborder-20090218/</t>
  </si>
  <si>
    <t>FINMA announces opening of insolvency proceedings against ACH Securities SA of Geneva</t>
  </si>
  <si>
    <t>https://www.finma.ch/en/news/2009/02/mm-ach-securities-sa-20090224/</t>
  </si>
  <si>
    <t>Publication of ruling</t>
  </si>
  <si>
    <t>FINMA issues a reprimand against Bank Leumi (Switzerland) AG based on the actions of its Geneva branch</t>
  </si>
  <si>
    <t>https://www.finma.ch/en/news/2010/03/mm-hsbc-20100323/</t>
  </si>
  <si>
    <t>Data protection</t>
  </si>
  <si>
    <t>Distribution of financial products, Missselling</t>
  </si>
  <si>
    <t>Controls and organisation, fit and proper rules</t>
  </si>
  <si>
    <t>Industry ban</t>
  </si>
  <si>
    <t>ASE Investment AG</t>
  </si>
  <si>
    <t>Disgorgement of profits</t>
  </si>
  <si>
    <t>https://www.finma.ch/en/news/2013/12/mm-incore-bank-ag-20131219/</t>
  </si>
  <si>
    <t xml:space="preserve">FINMA reprimands Basler Kantonalbank for violating market conduct rules and orders disgorgement of profits
Between 2009 and 2012, Basler Kantonalbank inadmissibly propped up the market price of its own participation certificates. This constituted a serious violation of supervisory provisions on market conduct and an infringement of its organisational requirements and duty to assure proper business conduct. FINMA is imposing special conditions on Basler Kantonalbank and is ordering the disgorgement of illegally generated profits amounting to CHF 2.64 million. FINMA recognises the measures that in the meantime have been taken by the Basler Kantonalbank. </t>
  </si>
  <si>
    <t>https://www.finma.ch/en/news/2013/11/mm-bkb-marktverhaltensregeln-20131121/</t>
  </si>
  <si>
    <t>https://www.finma.ch/en/news/2014/05/mm-cs-20140520/</t>
  </si>
  <si>
    <t>2014-08</t>
  </si>
  <si>
    <t>https://www.finma.ch/en/news/2014/06/mm-abschluss-verfahren-bnp-paribas-suisse-20140701/</t>
  </si>
  <si>
    <t>2015-08</t>
  </si>
  <si>
    <t>https://www.finma.ch/en/news/2015/07/mm-groupe-mutuel-2015-07-02/</t>
  </si>
  <si>
    <t xml:space="preserve"> B-5264/2015</t>
  </si>
  <si>
    <t>https://www.finma.ch/en/news/2014/09/finmaer%C3%B6ffnetverfahrengegenespiritosanto/</t>
  </si>
  <si>
    <t>https://www.finma.ch/en/news/2014/09/mm-finma-eroeffnet-konkurs-gegen-espirito-santo-20140919/</t>
  </si>
  <si>
    <t>https://www.finma.ch/en/news/2014/10/mm-bank-coop-20141029/</t>
  </si>
  <si>
    <t>2014-27</t>
  </si>
  <si>
    <t>Senior Manager Bank Coop</t>
  </si>
  <si>
    <t>2014-28</t>
  </si>
  <si>
    <t>Life insurer Zenith Life SA: FINMA orders portfolio transfer and initiates bankruptcy proceedings</t>
  </si>
  <si>
    <t>https://www.finma.ch/en/news/2014/12/mm-zenith-20141215/</t>
  </si>
  <si>
    <t>Client portfolio transfer</t>
  </si>
  <si>
    <t>https://www.finma.ch/en/news/2014/11/mm-ubs-devisenhandel-20141112/</t>
  </si>
  <si>
    <t>2014-29</t>
  </si>
  <si>
    <t>Bonus limitation</t>
  </si>
  <si>
    <t>Announccement of enforcement against 11 individuals (see case FINMA media release of 17.12.2015</t>
  </si>
  <si>
    <t>https://www.finma.ch/en/news/2015/10/20151016-mm-hottinger/</t>
  </si>
  <si>
    <t>https://www.finma.ch/en/news/2015/03/mm-bsi-20150330/</t>
  </si>
  <si>
    <t>2015-01</t>
  </si>
  <si>
    <t>UBS Fx dealers</t>
  </si>
  <si>
    <t>https://www.finma.ch/en/news/2016/02/20160205-mm-bjb/</t>
  </si>
  <si>
    <t>https://www.finma.ch/en/news/2016/05/20160524-mm-bsi/</t>
  </si>
  <si>
    <t>2016-05</t>
  </si>
  <si>
    <t>2016-13</t>
  </si>
  <si>
    <t>Warning</t>
  </si>
  <si>
    <t>2017-02</t>
  </si>
  <si>
    <t>Disgorgement of profit</t>
  </si>
  <si>
    <t>2017-16</t>
  </si>
  <si>
    <t>"former board member of a number of Swiss industrial concerns"</t>
  </si>
  <si>
    <t>"Securities trading company"</t>
  </si>
  <si>
    <t xml:space="preserve">Legal entity </t>
  </si>
  <si>
    <t>2017-12</t>
  </si>
  <si>
    <t>2017-13</t>
  </si>
  <si>
    <t>Sole shareholder and Chairmain of the Board and Head Trading of "Securities trading company"</t>
  </si>
  <si>
    <t>Trader of "Securities trading company"</t>
  </si>
  <si>
    <t>Trader and Managing Director and Member of the Executive Board of "Securities trading company"</t>
  </si>
  <si>
    <t xml:space="preserve">B-4730/2017  </t>
  </si>
  <si>
    <t xml:space="preserve">B-4672/2017 </t>
  </si>
  <si>
    <t>Legal entities</t>
  </si>
  <si>
    <t>(Unauthorized) bank</t>
  </si>
  <si>
    <t>Providers of fake crypto currency "E-coin"</t>
  </si>
  <si>
    <t>2017-15</t>
  </si>
  <si>
    <t>2017-14</t>
  </si>
  <si>
    <t>2017-29</t>
  </si>
  <si>
    <t>Liquidation</t>
  </si>
  <si>
    <t>https://www.finma.ch/en/news/2017/12/20171221-mm-jpm/</t>
  </si>
  <si>
    <t>2017-06</t>
  </si>
  <si>
    <t>Audit-monitor</t>
  </si>
  <si>
    <t>2018-03</t>
  </si>
  <si>
    <t>2018-01</t>
  </si>
  <si>
    <t>https://www.finma.ch/en/documentation/enforcement-reporting/kasuistik/2018-01/</t>
  </si>
  <si>
    <t>Closure of proceeding</t>
  </si>
  <si>
    <t>https://www.finma.ch/en/news/2018/06/20180614-mm-raiffeisen/</t>
  </si>
  <si>
    <t>2018-06</t>
  </si>
  <si>
    <t>2018-08</t>
  </si>
  <si>
    <t>2018-20</t>
  </si>
  <si>
    <t>2018-10</t>
  </si>
  <si>
    <t>https://www.finma.ch/en/news/2019/03/20190327---mm---envion/</t>
  </si>
  <si>
    <t>(Unauthorised) securities dealer</t>
  </si>
  <si>
    <t>https://www.finma.ch/en/news/2018/07/20180726-mm-envion/</t>
  </si>
  <si>
    <t>Given the bankruptcy prodeedings against envion launched by the canton of Zug FINMA did conclude ist proceedings</t>
  </si>
  <si>
    <t>2019-15</t>
  </si>
  <si>
    <t>Disclosure of qualified shareholding in listed company</t>
  </si>
  <si>
    <t>2019-21</t>
  </si>
  <si>
    <t>https://www.finma.ch/en/news/2019/12/20191220-mm-cs/</t>
  </si>
  <si>
    <t>2019-12</t>
  </si>
  <si>
    <t xml:space="preserve">B-664/2020 </t>
  </si>
  <si>
    <t>https://www.finma.ch/en/news/2020/02/20200220-mm-jb/</t>
  </si>
  <si>
    <t>2020-01</t>
  </si>
  <si>
    <t>https://www.finma.ch/en/news/2020/09/20200923-mm-syz/</t>
  </si>
  <si>
    <t>2020-09</t>
  </si>
  <si>
    <t>2020-10</t>
  </si>
  <si>
    <t>2020-11</t>
  </si>
  <si>
    <t>2021-09</t>
  </si>
  <si>
    <t>2021-08</t>
  </si>
  <si>
    <t>2021-12</t>
  </si>
  <si>
    <t>2021-07</t>
  </si>
  <si>
    <t>Individual working for publicly listed but not supervised company</t>
  </si>
  <si>
    <t>2022-21</t>
  </si>
  <si>
    <t>B-2343/2022</t>
  </si>
  <si>
    <t>2022-07</t>
  </si>
  <si>
    <t>Change of auditor</t>
  </si>
  <si>
    <t>2022-16</t>
  </si>
  <si>
    <t>https://www.finma.ch/en/news/2023/03/20230319-mm-cs-ubs/</t>
  </si>
  <si>
    <t>2023-02</t>
  </si>
  <si>
    <t>UBS-CS  merger - Order to write down AT1 bonds</t>
  </si>
  <si>
    <t>2023-19</t>
  </si>
  <si>
    <t>Cease and desist order</t>
  </si>
  <si>
    <t>https://www.finma.ch/en/news/2023/05/20230517-mm-dohrnii-stiftung/</t>
  </si>
  <si>
    <t>Bank Julius Baer &amp; Co AG</t>
  </si>
  <si>
    <t>Managers of Bank Julius Baer &amp; Co AG</t>
  </si>
  <si>
    <t>Credit Suisse and other banks</t>
  </si>
  <si>
    <t>https://www.finma.ch/en/news/2012/05/mm-ase-investment-20120514/</t>
  </si>
  <si>
    <t>https://www.finma.ch/en/news/2010/01/mm-aston-bank-20100106/</t>
  </si>
  <si>
    <t xml:space="preserve">Envion AG </t>
  </si>
  <si>
    <t>2014-56</t>
  </si>
  <si>
    <t>2014-58</t>
  </si>
  <si>
    <t>2015-18</t>
  </si>
  <si>
    <t>UBS Fx dealer</t>
  </si>
  <si>
    <t xml:space="preserve">B-688/2016 </t>
  </si>
  <si>
    <t>Individual(s)</t>
  </si>
  <si>
    <t>Individual(s) working for bank</t>
  </si>
  <si>
    <t>Individual(s) working for (unauthorised) securities dealer</t>
  </si>
  <si>
    <t>2015-19</t>
  </si>
  <si>
    <t>2015-20</t>
  </si>
  <si>
    <t xml:space="preserve">B-686/2016  </t>
  </si>
  <si>
    <t xml:space="preserve">B-635/2016  </t>
  </si>
  <si>
    <t>2015-21</t>
  </si>
  <si>
    <t>B-685/2016 und BVGer B-626/2016</t>
  </si>
  <si>
    <t>Flowbank</t>
  </si>
  <si>
    <t>link to rulings of March 2024 (withdrawal of licence) and October 2022 (prudential topics)</t>
  </si>
  <si>
    <t>https://www.finma.ch/en/news/2024/06/20240613-mm-flowbank/</t>
  </si>
  <si>
    <t>Mirabaud &amp; Cie SA</t>
  </si>
  <si>
    <t>Audit-Monitor</t>
  </si>
  <si>
    <t>Mirabaud &amp; Cie SA seriously violated financial market law
The Swiss Financial Market Supervisory Authority FINMA has found that Mirabaud &amp; Cie SA breached its anti-money laundering obligations and seriously violated financial market law. FINMA determined this in enforcement proceedings. The bank failed to review and document sufficiently the economic background of client relationships and transactions. The bank may not accept any new clients with increased money-laundering risks until compliance with the law has been restored. Furthermore, FINMA has confiscated CHF 12.7 million of unlawfully generated profits and opened three proceedings against individuals.</t>
  </si>
  <si>
    <t>https://www.finma.ch/en/news/2024/09/20240917-mm-mirabaud/</t>
  </si>
  <si>
    <t>nach einem Medienbericht handelte es sich beim Kunden um den 2022 verstorbenen Software Milliardär Robert Brockman,
 https://www.tippinpoint.ch/artikel/77627/genfer_privatbank_mirabaud_wird_von_der_finma_kalt_abgeduscht.html 
https://www.justice.gov/opa/pr/ceo-multibillion-dollar-software-company-indicted-decades-long-tax-evasion-and-wire-fraud</t>
  </si>
  <si>
    <t>Individuals</t>
  </si>
  <si>
    <t>Source: FINMA media releases</t>
  </si>
  <si>
    <r>
      <rPr>
        <b/>
        <i/>
        <sz val="14"/>
        <rFont val="Calibri"/>
        <family val="2"/>
      </rPr>
      <t>Global Enforcement in the Financial Industry  (GEFI) - Swiss data - FINMA enforcement statistics</t>
    </r>
    <r>
      <rPr>
        <i/>
        <u/>
        <sz val="12"/>
        <color theme="10"/>
        <rFont val="Calibri"/>
        <family val="2"/>
      </rPr>
      <t xml:space="preserve">
globalenforcement.ch</t>
    </r>
  </si>
  <si>
    <t>n/a</t>
  </si>
  <si>
    <t xml:space="preserve">Parallel foreign enforcement </t>
  </si>
  <si>
    <t xml:space="preserve">Parallel publication of  foreign proceedings </t>
  </si>
  <si>
    <t>FINMA case ID</t>
  </si>
  <si>
    <t>Link ruling info</t>
  </si>
  <si>
    <t>Link  investigation info</t>
  </si>
  <si>
    <t>Link  proceeding info</t>
  </si>
  <si>
    <t>Appeal</t>
  </si>
  <si>
    <t>FAC decision date</t>
  </si>
  <si>
    <t>US client tax case, appeal by affected clients of FINMA decision ordering transfer of client data do US authorities</t>
  </si>
  <si>
    <t>Data set</t>
  </si>
  <si>
    <t>Description</t>
  </si>
  <si>
    <t>Source</t>
  </si>
  <si>
    <t>Commentary</t>
  </si>
  <si>
    <t>FINMA</t>
  </si>
  <si>
    <t>Enforcement cases proactively communicated by FINMA media releases</t>
  </si>
  <si>
    <t>Column</t>
  </si>
  <si>
    <t>Column  name</t>
  </si>
  <si>
    <t>B</t>
  </si>
  <si>
    <t>C</t>
  </si>
  <si>
    <t>D</t>
  </si>
  <si>
    <t>E</t>
  </si>
  <si>
    <t>F</t>
  </si>
  <si>
    <t>G</t>
  </si>
  <si>
    <t>H</t>
  </si>
  <si>
    <t>I</t>
  </si>
  <si>
    <t>J</t>
  </si>
  <si>
    <t>K</t>
  </si>
  <si>
    <t>L</t>
  </si>
  <si>
    <t>M</t>
  </si>
  <si>
    <t>N</t>
  </si>
  <si>
    <t>0</t>
  </si>
  <si>
    <t>P</t>
  </si>
  <si>
    <t>Q</t>
  </si>
  <si>
    <t>R</t>
  </si>
  <si>
    <t>S</t>
  </si>
  <si>
    <t>T</t>
  </si>
  <si>
    <t>X</t>
  </si>
  <si>
    <t>Y</t>
  </si>
  <si>
    <t>Z</t>
  </si>
  <si>
    <t>U</t>
  </si>
  <si>
    <t>V</t>
  </si>
  <si>
    <t>W</t>
  </si>
  <si>
    <t>Target  status</t>
  </si>
  <si>
    <t>Target type</t>
  </si>
  <si>
    <t>Target name</t>
  </si>
  <si>
    <t>Target name disclosure</t>
  </si>
  <si>
    <t>Main topic</t>
  </si>
  <si>
    <t>2023-05</t>
  </si>
  <si>
    <t xml:space="preserve"> Archegos  case</t>
  </si>
  <si>
    <t xml:space="preserve"> FSC decision</t>
  </si>
  <si>
    <t>2C_682/2023</t>
  </si>
  <si>
    <t>B-4779/202</t>
  </si>
  <si>
    <t>https://www.finma.ch/news/2009/01/mm-sulzer-20090126/</t>
  </si>
  <si>
    <t>Sulzer case, counted as 1 case under target Ronny Pecik and Georg Stumpf</t>
  </si>
  <si>
    <t>Investor(s) in listed company</t>
  </si>
  <si>
    <t>Insurer (life)</t>
  </si>
  <si>
    <t>Insurer (health)</t>
  </si>
  <si>
    <t>Date investigation info</t>
  </si>
  <si>
    <t>Date  proceeding info</t>
  </si>
  <si>
    <t>Date ruling info</t>
  </si>
  <si>
    <t>Ruling date</t>
  </si>
  <si>
    <t>Insurer (cantonal building)</t>
  </si>
  <si>
    <t>Distributor of collective investment schemes</t>
  </si>
  <si>
    <t>Misrepresentations to investors</t>
  </si>
  <si>
    <t>Controls and organisation (including inadquate risk management)</t>
  </si>
  <si>
    <t>Fitness and properness</t>
  </si>
  <si>
    <t>Controls and organisation, fitness  and properness</t>
  </si>
  <si>
    <t>Other Topics</t>
  </si>
  <si>
    <t xml:space="preserve">Capital charge </t>
  </si>
  <si>
    <t xml:space="preserve">Reprimand </t>
  </si>
  <si>
    <t>Bonus restricxtions</t>
  </si>
  <si>
    <t>Capital charge</t>
  </si>
  <si>
    <t>Follow up of the FAC decision  admitting appeal against ruling of 24 May 2016 against estimate of profit to be disgorged</t>
  </si>
  <si>
    <t>Period</t>
  </si>
  <si>
    <t>Version</t>
  </si>
  <si>
    <t>Digital Object Identifier (DOI)</t>
  </si>
  <si>
    <t>Website</t>
  </si>
  <si>
    <t>This dataset provides data on the enforcement cases proactively communicated by FINMA in media releases including the names of the targets, the main topics and the measures imposed by FINMA</t>
  </si>
  <si>
    <t>FINMA media releases (https://www.finma.ch/en/media/press-releases/)
FINMA case reports (https://www.finma.ch/en/documentation/enforcement-reporting/kasuistik/)</t>
  </si>
  <si>
    <t>AA</t>
  </si>
  <si>
    <t>AB</t>
  </si>
  <si>
    <t>AC</t>
  </si>
  <si>
    <t>AD</t>
  </si>
  <si>
    <t>AF</t>
  </si>
  <si>
    <t>AG</t>
  </si>
  <si>
    <t>AH</t>
  </si>
  <si>
    <t>AI</t>
  </si>
  <si>
    <t>AJ</t>
  </si>
  <si>
    <t>AK</t>
  </si>
  <si>
    <t>AL</t>
  </si>
  <si>
    <t>AM</t>
  </si>
  <si>
    <t>AN</t>
  </si>
  <si>
    <t>AO</t>
  </si>
  <si>
    <t>AP</t>
  </si>
  <si>
    <t>AQ</t>
  </si>
  <si>
    <t>AR</t>
  </si>
  <si>
    <t>AS</t>
  </si>
  <si>
    <t>AT</t>
  </si>
  <si>
    <t>AU</t>
  </si>
  <si>
    <t>AV</t>
  </si>
  <si>
    <t>AW</t>
  </si>
  <si>
    <t>AX</t>
  </si>
  <si>
    <t>AY</t>
  </si>
  <si>
    <t>AE</t>
  </si>
  <si>
    <t>FSC decision date</t>
  </si>
  <si>
    <t>FSC decision</t>
  </si>
  <si>
    <t>Supervisory status of target</t>
  </si>
  <si>
    <t>Date of the media release on the opening of a proceeding (if disclosed by FINMA in a media release)</t>
  </si>
  <si>
    <t>Date of the media release on the opening of an investigation  (if disclosed by FINMA in a media release)</t>
  </si>
  <si>
    <t>Date of the ruling if disclosed by FINMA in the media release or the case report</t>
  </si>
  <si>
    <t>Detailled case outline</t>
  </si>
  <si>
    <t>GEFI</t>
  </si>
  <si>
    <t xml:space="preserve">FINMA </t>
  </si>
  <si>
    <t>FINMA / GEFI</t>
  </si>
  <si>
    <t xml:space="preserve">Measures imposed on target by FINMA ruling (if disclosed) defined by GEFI taxonomy </t>
  </si>
  <si>
    <t>Main topic of case as defined by GEFI taxonomy</t>
  </si>
  <si>
    <t>Other  topic case as defined by GEFI taxonomy</t>
  </si>
  <si>
    <t>Copy/paste of FINMA media release teaser on ruling</t>
  </si>
  <si>
    <t>Copy/paste of FINMA media release teaser on proceeding</t>
  </si>
  <si>
    <t>URL of FINMA media release on ruling</t>
  </si>
  <si>
    <t>URL of FINMA media release on proceeding</t>
  </si>
  <si>
    <t>URL of FINMA media release on investigation</t>
  </si>
  <si>
    <t>Copy/paste of FINMA media release teaser on investigation</t>
  </si>
  <si>
    <t>Date of the decision of the Federal Administrative Court on a possible appeal against the FINMA ruling</t>
  </si>
  <si>
    <t xml:space="preserve">Reference to the decision of the Federal Supreme Court on a possible appeal against  the FAC decision on the FINMA ruling </t>
  </si>
  <si>
    <t xml:space="preserve">Date of the Federal Supreme Court decision  on a possible appeal against  the FAC decision on the FINMA ruling </t>
  </si>
  <si>
    <t>Background information on the case</t>
  </si>
  <si>
    <r>
      <t>Information on target name disclosure by FINMA</t>
    </r>
    <r>
      <rPr>
        <i/>
        <sz val="12"/>
        <color theme="1"/>
        <rFont val="Calibri"/>
        <family val="2"/>
        <scheme val="minor"/>
      </rPr>
      <t xml:space="preserve"> (yes/no)</t>
    </r>
  </si>
  <si>
    <r>
      <t xml:space="preserve">Information on target type </t>
    </r>
    <r>
      <rPr>
        <i/>
        <sz val="12"/>
        <color theme="1"/>
        <rFont val="Calibri"/>
        <family val="2"/>
        <scheme val="minor"/>
      </rPr>
      <t>(legal entity/individual)</t>
    </r>
  </si>
  <si>
    <r>
      <t xml:space="preserve">Info on whether the FINMA published a detailled outline of the case as annex to the media release </t>
    </r>
    <r>
      <rPr>
        <i/>
        <sz val="12"/>
        <color theme="1"/>
        <rFont val="Calibri"/>
        <family val="2"/>
        <scheme val="minor"/>
      </rPr>
      <t>(yes/no)</t>
    </r>
  </si>
  <si>
    <r>
      <t>Information on a possible appeal against the FINMA ruling (</t>
    </r>
    <r>
      <rPr>
        <i/>
        <sz val="12"/>
        <color theme="1"/>
        <rFont val="Calibri"/>
        <family val="2"/>
        <scheme val="minor"/>
      </rPr>
      <t>yes/no</t>
    </r>
    <r>
      <rPr>
        <sz val="12"/>
        <color theme="1"/>
        <rFont val="Calibri"/>
        <family val="2"/>
        <scheme val="minor"/>
      </rPr>
      <t xml:space="preserve">) </t>
    </r>
  </si>
  <si>
    <r>
      <t>Information on a possible parallel enforcement by foreign supervisory and/or criminal authorities against the same target in the same case (</t>
    </r>
    <r>
      <rPr>
        <i/>
        <sz val="12"/>
        <color theme="1"/>
        <rFont val="Calibri"/>
        <family val="2"/>
        <scheme val="minor"/>
      </rPr>
      <t>yes/no</t>
    </r>
    <r>
      <rPr>
        <sz val="12"/>
        <color theme="1"/>
        <rFont val="Calibri"/>
        <family val="2"/>
        <scheme val="minor"/>
      </rPr>
      <t>)</t>
    </r>
  </si>
  <si>
    <r>
      <t>Information on a possible simultaneous media release on the  parallel enforcement by foreign supervisory and/or criminal authorities against the same target in the same case (</t>
    </r>
    <r>
      <rPr>
        <i/>
        <sz val="12"/>
        <color theme="1"/>
        <rFont val="Calibri"/>
        <family val="2"/>
        <scheme val="minor"/>
      </rPr>
      <t>yes/no</t>
    </r>
    <r>
      <rPr>
        <sz val="12"/>
        <color theme="1"/>
        <rFont val="Calibri"/>
        <family val="2"/>
        <scheme val="minor"/>
      </rPr>
      <t>)</t>
    </r>
  </si>
  <si>
    <t>Deutsche Bank  AG,  Zurich branch</t>
  </si>
  <si>
    <t>B-19/2012
B-798/2012</t>
  </si>
  <si>
    <t>B-1215/2009</t>
  </si>
  <si>
    <t>B-401/2015</t>
  </si>
  <si>
    <t>B-3930/2016</t>
  </si>
  <si>
    <t xml:space="preserve"> 25.11.2019</t>
  </si>
  <si>
    <t xml:space="preserve">B-6952/2016 </t>
  </si>
  <si>
    <t>2C_422/2018</t>
  </si>
  <si>
    <t>B-4763/2017</t>
  </si>
  <si>
    <t>B-4762/2017</t>
  </si>
  <si>
    <t>2C_317/2020</t>
  </si>
  <si>
    <t>B-4757/2017</t>
  </si>
  <si>
    <t>2C_315/2020</t>
  </si>
  <si>
    <t xml:space="preserve">B-5769/2017
B-6413/2017 
B-5780/2017 </t>
  </si>
  <si>
    <t xml:space="preserve">21.01.2019
11.12.2017 </t>
  </si>
  <si>
    <t>B-3768/2017</t>
  </si>
  <si>
    <t>1MDB related case, appeal against information on enforcement  (not substance of ruling)</t>
  </si>
  <si>
    <t xml:space="preserve">B-2237/2019 </t>
  </si>
  <si>
    <t xml:space="preserve"> 02.03.2021</t>
  </si>
  <si>
    <t>pending</t>
  </si>
  <si>
    <t>B-4050/2022</t>
  </si>
  <si>
    <t xml:space="preserve"> FAC decision / proceeding</t>
  </si>
  <si>
    <t>Reference to the decision / proeceeding of the Federal Administrative Court on a possible appeal against the FINMA ruling</t>
  </si>
  <si>
    <t>2C_127/2010</t>
  </si>
  <si>
    <t>B-1092/2009</t>
  </si>
  <si>
    <t>Source (URL)</t>
  </si>
  <si>
    <t>AZ</t>
  </si>
  <si>
    <t>?</t>
  </si>
  <si>
    <t>https://www.finma.ch/en/news/2024/12/20241212-mm-leonteq/</t>
  </si>
  <si>
    <t>4 Health Insurers</t>
  </si>
  <si>
    <t>Cold calling</t>
  </si>
  <si>
    <t>https://www.finma.ch/en/news/2024/11/20241121-mm-kaltaquise-verbot/</t>
  </si>
  <si>
    <t>Neue Zürcher Bank (NZB)</t>
  </si>
  <si>
    <t>Legal entities / indviduals</t>
  </si>
  <si>
    <t>(Unauthorised) banks and securities dealers</t>
  </si>
  <si>
    <t>https://www.finma.ch/en/news/2024/11/20241119-meldung-moonshot/</t>
  </si>
  <si>
    <t>Monitor</t>
  </si>
  <si>
    <r>
      <rPr>
        <b/>
        <sz val="11"/>
        <rFont val="Calibri"/>
        <family val="2"/>
      </rPr>
      <t>FINMA finds infringement of the obligation to disclose in the Sulzer case</t>
    </r>
    <r>
      <rPr>
        <sz val="11"/>
        <rFont val="Calibri"/>
        <family val="2"/>
      </rPr>
      <t xml:space="preserve">
The Swiss Financial Market Supervisory Authority (FINMA) ruled on 22 January 2009 that Ronny Pecik sen. and Georg Stumpf, together acting in an organized group, infringed their disclosure obligations under Art. 20 of the Stock Exchange Act when building their stake in Sulzer AG towards the end of 2006 and beginning of 2007. FINMA will, as a result, file a criminal complaint with the Federal Department of Finances as required by law. </t>
    </r>
  </si>
  <si>
    <r>
      <rPr>
        <b/>
        <sz val="11"/>
        <rFont val="Calibri"/>
        <family val="2"/>
      </rPr>
      <t>Severe reduction in variable compensation at UBS</t>
    </r>
    <r>
      <rPr>
        <sz val="11"/>
        <rFont val="Calibri"/>
        <family val="2"/>
      </rPr>
      <t xml:space="preserve">
The Swiss Financial Market Supervisory Authority (FINMA), in its decision dated 3rd February 2009, allows UBS to distribute CHF 1.8 billion of variable remuneration for the year 2008. Besides the legally guaranteed payments, UBS shall be entitled to distribute discretionary payments. The reduction of the overall amount of the variable remuneration by UBS is massive in comparison to the international standards and to the past years. Besides the limitation of the variable remuneration relevant for the 2008 annual results, FINMA decided to limit the deferred components. The latter will be distributed over several years and shall be paid if very strict conditions are fulfilled. </t>
    </r>
  </si>
  <si>
    <r>
      <rPr>
        <b/>
        <sz val="11"/>
        <rFont val="Calibri"/>
        <family val="2"/>
      </rPr>
      <t>FINMA makes possible settlement between UBS and the US authorities and announces the results of its own investigation</t>
    </r>
    <r>
      <rPr>
        <sz val="11"/>
        <rFont val="Calibri"/>
        <family val="2"/>
      </rPr>
      <t xml:space="preserve">
FINMA welcomes the settlement reached between UBS and the US authorities thereby avoiding the looming threat of formal criminal charges being filed against the bank in the USA. In order to avert the drastic consequences such charges would have for UBS and the stability of the Swiss financial system, FINMA has ordered that a limited quantity of client data be handed over to the US authorities immediately. FINMA is also publishing the results of the investigation carried out by the Swiss Federal Banking Commission (SFBC) in relation to this matter. The SFBC ruling reprimands UBS for a severe breach of certain provisions of the Swiss Banking Act by individual staff members and serious shortcomings in dealing with the legal risks associated with its business with US clients. </t>
    </r>
  </si>
  <si>
    <r>
      <rPr>
        <b/>
        <sz val="11"/>
        <rFont val="Calibri"/>
        <family val="2"/>
      </rPr>
      <t>FINMA closes investigation in Sulzer case</t>
    </r>
    <r>
      <rPr>
        <sz val="11"/>
        <rFont val="Calibri"/>
        <family val="2"/>
      </rPr>
      <t xml:space="preserve">
The FINMA Circular on remuneration schemes is intended to have a lasting effect on remuneration practices in the financial sector. Remuneration schemes should not create incentives to take inappropriate risks and thereby potentially damage the stability of financial institutions. One of the focal points of the Circular is variable remuneration. In drawing up the Circular, FINMA has taken into account the results of the consultation process and international developments, in particular the latest standards issued by the Financial Stability Board. The Circular will take effect on 1 January 2010 </t>
    </r>
  </si>
  <si>
    <r>
      <rPr>
        <b/>
        <sz val="11"/>
        <rFont val="Calibri"/>
        <family val="2"/>
      </rPr>
      <t>Settlement between Credit Suisse and U.S. authorities regarding breach of U.S. sanctions – clarifications by FINMA</t>
    </r>
    <r>
      <rPr>
        <sz val="11"/>
        <rFont val="Calibri"/>
        <family val="2"/>
      </rPr>
      <t xml:space="preserve">
On 16 December 2009, Credit Suisse signed a settlement with various U.S. authorities regarding breaches of U.S. law. The settlement covers USD payments processed for persons from countries subject to U.S. economic sanctions. FINMA has followed this case closely from the outset. It has harshly reprimanded the Bank for its actions in light of Swiss supervisory law and has requested disciplinary measures</t>
    </r>
  </si>
  <si>
    <r>
      <rPr>
        <b/>
        <sz val="11"/>
        <rFont val="Calibri"/>
        <family val="2"/>
      </rPr>
      <t>FINMA launches liquidation proceedings at Aston Bank</t>
    </r>
    <r>
      <rPr>
        <sz val="11"/>
        <rFont val="Calibri"/>
        <family val="2"/>
      </rPr>
      <t xml:space="preserve">
The Swiss Financial Market Supervisory Authority FINMA has withdrawn the banking licence and securities dealing licence of Aston Bank, Lugano. FINMA has determined that the bank had severe organisational failings and was overindebted. Liquidation proceedings have therefore been launched. Investors who hold privileged deposits are covered by the Deposit Protection Scheme.  </t>
    </r>
  </si>
  <si>
    <r>
      <rPr>
        <b/>
        <sz val="11"/>
        <rFont val="Calibri"/>
        <family val="2"/>
      </rPr>
      <t>HSBC data theft: FINMA completes investigation</t>
    </r>
    <r>
      <rPr>
        <sz val="11"/>
        <rFont val="Calibri"/>
        <family val="2"/>
      </rPr>
      <t xml:space="preserve">
Following a comprehensive investigation into the large-scale theft of data from HSBC Private Bank (Suisse) SA, FINMA has reprimanded the bank for deficiencies in its internal organisation and IT controls. FINMA has also called on the bank to see through the measures it has already initiated to comply with the legal requirements. FINMA will ensure that these measures are implemented promptly. </t>
    </r>
  </si>
  <si>
    <r>
      <rPr>
        <b/>
        <sz val="11"/>
        <rFont val="Calibri"/>
        <family val="2"/>
      </rPr>
      <t>FINMA closes investigation into sia Abrasives case</t>
    </r>
    <r>
      <rPr>
        <sz val="11"/>
        <rFont val="Calibri"/>
        <family val="2"/>
      </rPr>
      <t xml:space="preserve">
The Swiss Financial Market Regulatory Authority FINMA has closed its investigation initiated in January 2009 into the sia Abrasives case. It ruled that Giorgio Behr breached his disclosure obligations under Article 20 of the Stock Exchange Act when building a stake in sia Abrasives. Bank am Bellevue actively aided him and, by doing so, breached its organisational duties and its duties to assure proper business conduct. FINMA filed a criminal complaint against Giorgio Behr with the Federal Department of Finance. </t>
    </r>
  </si>
  <si>
    <r>
      <rPr>
        <b/>
        <sz val="11"/>
        <rFont val="Calibri"/>
        <family val="2"/>
      </rPr>
      <t>Sanctions in the KPT case</t>
    </r>
    <r>
      <rPr>
        <sz val="11"/>
        <rFont val="Calibri"/>
        <family val="2"/>
      </rPr>
      <t xml:space="preserve">
In a ruling dated 6 January 2012, FINMA has concluded administrative proceedings against KPT Versicherungen AG (KPT) and three of its managers. It ruled that serious breaches of duty had taken place. These related in particular to the setting of the price for shares that were to be bought back as part of a planned merger in 2010, and to payments to directors under mandate agreements. In both cases, inadequate regard was paid to the rules on handling conflicts of interest. Based on these breaches of duty, FINMA has banned two former members of the board of directors from exercising a senior management function within the financial sector for four years and has ordered the disgorgement of their unjustified payments. FINMA has appointed Peter Eckert to take over the interim management of KPT at director level and to ensure for an orderly completion or new appointments to the board of directors. These measures do not threaten KPT's operational activities and the solvency provisions are met.</t>
    </r>
  </si>
  <si>
    <r>
      <rPr>
        <b/>
        <sz val="11"/>
        <rFont val="Calibri"/>
        <family val="2"/>
      </rPr>
      <t>FINMA issues reprimand to Valiant over violation of market conduct rules</t>
    </r>
    <r>
      <rPr>
        <sz val="11"/>
        <rFont val="Calibri"/>
        <family val="2"/>
      </rPr>
      <t xml:space="preserve">
With a decision dated 20 April 2012, the Swiss Financial Market Supervisory Authority FINMA has concluded administrative proceedings commenced in early 2011 against Valiant Holding AG and the former Valiant Privatbank AG (now Valiant Bank AG). Prior to a sharp fall in October 2010, Valiant propped up the price of its own registered shares against the general market trend and kept it artificially high. In doing so, it committed a serious violation of the supervisory provisions on market conduct, and infringed both its duty to ensure proper business conduct and its organisational requirements. FINMA therefore imposed special conditions on Valiant</t>
    </r>
  </si>
  <si>
    <r>
      <rPr>
        <b/>
        <sz val="11"/>
        <rFont val="Calibri"/>
        <family val="2"/>
      </rPr>
      <t>UBS trading losses in London: FINMA finds major control failures</t>
    </r>
    <r>
      <rPr>
        <sz val="11"/>
        <rFont val="Calibri"/>
        <family val="2"/>
      </rPr>
      <t xml:space="preserve">
The proceedings launched by the Swiss Financial Market Supervisory Authority FINMA into UBS's trading losses in London have highlighted serious deficiencies in risk management and controls at UBS's Investment Bank. In FINMA's view, the fraudulent transactions executed by the rogue trader would have been detected sooner if these deficiencies had not existed. As soon as the unauthorised trading activities became known, FINMA imposed preventive measures to limit UBS's operational risks. Now that its proceedings have been completed, FINMA is appointing an independent third party to ensure that corrective measures are successfully implemented. </t>
    </r>
  </si>
  <si>
    <r>
      <rPr>
        <b/>
        <sz val="11"/>
        <rFont val="Calibri"/>
        <family val="2"/>
      </rPr>
      <t>LIBOR: FINMA concludes proceedings against UBS and orders disgorgement of profits</t>
    </r>
    <r>
      <rPr>
        <sz val="11"/>
        <rFont val="Calibri"/>
        <family val="2"/>
      </rPr>
      <t xml:space="preserve">
The Swiss Financial Market Supervisory Authority has concluded its proceedings against UBS AG in connection with the submission of interest rates, particularly to the London Interbank Offered Rate (LIBOR). FINMA has established that UBS seriously violated Swiss financial market legislation and ordered measures to be taken to improve the processes involved. FINMA has also ordered UBS to disgorge CHF 59 million in profits to the Swiss Confederation.</t>
    </r>
  </si>
  <si>
    <r>
      <rPr>
        <b/>
        <sz val="11"/>
        <rFont val="Calibri"/>
        <family val="2"/>
      </rPr>
      <t>FINMA opens bankruptcy proceedings against PANVICAlife</t>
    </r>
    <r>
      <rPr>
        <sz val="11"/>
        <rFont val="Calibri"/>
        <family val="2"/>
      </rPr>
      <t xml:space="preserve">
PANVICAlife Genossenschaft was active in the life insurance business without the required licence from the Swiss Financial Market Supervisory Authority FINMA. As the company did not meet the conditions for subsequent authorisation and there is also a justified concern of over-indebtedness, FINMA has opened bankruptcy proceedings against PANVICAlife. In order to protect the insured persons, FINMA ordered that all assets be used to cover the insured persons' claims. (</t>
    </r>
    <r>
      <rPr>
        <i/>
        <sz val="11"/>
        <rFont val="Calibri"/>
        <family val="2"/>
      </rPr>
      <t>inofficial  translation of German text</t>
    </r>
    <r>
      <rPr>
        <sz val="11"/>
        <rFont val="Calibri"/>
        <family val="2"/>
      </rPr>
      <t>)</t>
    </r>
  </si>
  <si>
    <r>
      <rPr>
        <b/>
        <sz val="11"/>
        <rFont val="Calibri"/>
        <family val="2"/>
      </rPr>
      <t>FINMA orders Incore Bank to disgorge profits</t>
    </r>
    <r>
      <rPr>
        <sz val="11"/>
        <rFont val="Calibri"/>
        <family val="2"/>
      </rPr>
      <t xml:space="preserve">
The proprietary trading desk at Incore Bank AG had inadmissibly influenced the market prices of securities in the bank's favour. This constituted a violation of market conduct rules and an infringement of organisational requirements and duty to assure proper business conduct. The Swiss Financial Market Supervisory Authority FINMA is imposing special conditions on the bank and is ordering the disgorgement of illegally generated profits amounting to CHF 3.5 million. Incore Bank has already taken organisational measures and has ceased entirely trading in its own equity securities</t>
    </r>
  </si>
  <si>
    <r>
      <rPr>
        <b/>
        <sz val="11"/>
        <rFont val="Calibri"/>
        <family val="2"/>
      </rPr>
      <t>FINMA publishes summary report on proceedings against Credit Suisse</t>
    </r>
    <r>
      <rPr>
        <sz val="11"/>
        <rFont val="Calibri"/>
        <family val="2"/>
      </rPr>
      <t xml:space="preserve">
The Swiss Financial Market Supervisory Authority FINMA has published today a summary report on the enforcement proceedings it conducted against Credit Suisse between 2011 and 2012. The proceedings focused on the bank’s cross-border business with US clients during the period from 2000 to 2008. FINMA concluded that Credit Suisse had violated its duty to identify, limit and monitor the risks involved in the US client business. The corrective measures ordered by FINMA have been implemented by Credit Suisse. FINMA’s proceedings have been concluded and no further measures against Credit Suisse are to be expected.
Today Credit Suisse has also announced agreements with the U.S. Department of Justice (DoJ), the Board of Governors of the Federal Reserve System and the New York State Department of Financial Services with respect to this matter. The agreement with the DoJ involves a guilty plea. Four important US authorities have thus concluded their investigations against Credit Suisse regarding its relationships with US clients. The bank has paid a total of USD 2.815 billion (CHF 2.510 billion). As in Switzerland, no further proceedings relating to the historical conduct of the cross border business for US clients covered by these settlements will be initiated concerning licenses of Credit Suisse either in the US or in the UK.</t>
    </r>
  </si>
  <si>
    <r>
      <rPr>
        <b/>
        <sz val="11"/>
        <rFont val="Calibri"/>
        <family val="2"/>
      </rPr>
      <t>Inadequate risk management of US sanctions: FINMA closes proceedings against BNP Paribas (Suisse)</t>
    </r>
    <r>
      <rPr>
        <sz val="11"/>
        <rFont val="Calibri"/>
        <family val="2"/>
      </rPr>
      <t xml:space="preserve">
The Swiss Financial Market Supervisory Authority FINMA conducted enforcement proceedings against BNP Paribas (Suisse) SA. The proceedings focused on the bank's compliance with US sanctions, especially those issued against Sudan. FINMA has concluded that in particular between 2002 and 2007 the bank persistently and seriously violated its duty to identify, limit and monitor the inherent risks, subsequently breaching supervisory provisions. FINMA has ordered additional capital requirements for operational risks and banned the bank from conducting business with companies and persons subject to EU and US sanctions. </t>
    </r>
  </si>
  <si>
    <r>
      <rPr>
        <b/>
        <sz val="11"/>
        <rFont val="Calibri"/>
        <family val="2"/>
      </rPr>
      <t>FINMA initiates bankruptcy proceedings against Espirito Santo</t>
    </r>
    <r>
      <rPr>
        <sz val="11"/>
        <rFont val="Calibri"/>
        <family val="2"/>
      </rPr>
      <t xml:space="preserve">
On 19 September 2014, the Swiss Financial Market Supervisory Authority FINMA initiated bankruptcy proceedings against Banque Privée Espírito Santo SA. FINMA found that the bank, which has been in voluntary liquidation since July 2014, was over-indebted. According to current estimates, the bank is in a position to rapidly and fully reimburse privileged deposits to its clients. </t>
    </r>
  </si>
  <si>
    <r>
      <rPr>
        <b/>
        <sz val="11"/>
        <rFont val="Calibri"/>
        <family val="2"/>
      </rPr>
      <t>FINMA reprimands Coop Bank for market manipulation</t>
    </r>
    <r>
      <rPr>
        <sz val="11"/>
        <rFont val="Calibri"/>
        <family val="2"/>
      </rPr>
      <t xml:space="preserve">
From 2009 to 2013, the Coop Bank manipulated the market price of its own bearer shares. Its actions constituted a serious violation of supervisory provisions on market manipulation and an infringement of its organisational and business conduct requirements. This conclusion has resulted from the enforcement proceedings conducted by the Swiss Financial Supervisory Authority FINMA. The supervisory authority has imposed special conditions on the Coop Bank and issued the former CEO with an order prohibiting him from acting in a management capacity at any supervised institution. FINMA recognises the measures that have since been taken by the bank.</t>
    </r>
  </si>
  <si>
    <r>
      <rPr>
        <b/>
        <sz val="11"/>
        <rFont val="Calibri"/>
        <family val="2"/>
      </rPr>
      <t>FINMA sanctions foreign exchange manipulation at UBS</t>
    </r>
    <r>
      <rPr>
        <sz val="11"/>
        <rFont val="Calibri"/>
        <family val="2"/>
      </rPr>
      <t xml:space="preserve">
The Swiss Financial Market Supervisory Authority FINMA has concluded enforcement proceedings against UBS AG (UBS) regarding foreign exchange trading conducted in Switzerland. FINMA found that over an extended period of time the bank's employees in Zurich at least attempted to manipulate foreign exchange benchmarks. In addition, employees acted against the interests of their clients. Risk management, controls and compliance in foreign exchange trading were insufficient. By breaching control requirements and owing to the misconduct of its employees, UBS severely violated the requirements for proper business conduct. Alongside the imposition of other corrective measures, FINMA has ordered UBS to disgorge a total of CHF 134m. It has also initiated enforcement proceedings against eleven persons involved in the case.  </t>
    </r>
  </si>
  <si>
    <r>
      <rPr>
        <b/>
        <sz val="11"/>
        <rFont val="Calibri"/>
        <family val="2"/>
      </rPr>
      <t>US client cross-border business: FINMA concludes proceedings against BSI SA</t>
    </r>
    <r>
      <rPr>
        <sz val="11"/>
        <rFont val="Calibri"/>
        <family val="2"/>
      </rPr>
      <t xml:space="preserve">
As part of the program launched by the U.S. Department of Justice to settle the tax dispute between Swiss banks and the US, BSI SA is the first bank to announce today its conclusion of a non-prosecution agreement (NPA). In connection with the U.S. client cross-border business conducted by BSI SA, the Swiss Financial Market Supervisory Authority FINMA had initiated enforcement proceedings against the bank. FINMA concluded that the bank breached its obligations to identify, limit and monitor the risks involved in the US client business.</t>
    </r>
  </si>
  <si>
    <r>
      <rPr>
        <b/>
        <sz val="11"/>
        <rFont val="Calibri"/>
        <family val="2"/>
      </rPr>
      <t>FINMA proceedings concluded: Groupe Mutuel in serious breach of supervisory law</t>
    </r>
    <r>
      <rPr>
        <sz val="11"/>
        <rFont val="Calibri"/>
        <family val="2"/>
      </rPr>
      <t xml:space="preserve">
The Swiss Financial Market Supervisory Authority FINMA has concluded its enforcement proceedings against Groupe Mutuel. The wide-ranging investigation found that group companies active in the supplementary health insurance business had inadequate corporate governance standards and did not comply with the legal requirements for binding business plans. Groupe Mutuel was therefore in serious breach of supervisory law. Having already ordered Groupe Mutuel to correct unlawfully levied premiums and to make changes to the composition of its board in 2014, FINMA has now imposed an 18-month acquisition ban on the Group. FINMA acknowledges that the Group’s new management has already taken a number of measures. Throughout the enforcement proceedings, Groupe Mutuel displayed cooperation. </t>
    </r>
  </si>
  <si>
    <r>
      <rPr>
        <b/>
        <sz val="11"/>
        <rFont val="Calibri"/>
        <family val="2"/>
      </rPr>
      <t>FINMA requires Groupe Mutuel to reimburse premiums</t>
    </r>
    <r>
      <rPr>
        <sz val="11"/>
        <rFont val="Calibri"/>
        <family val="2"/>
      </rPr>
      <t xml:space="preserve">
The Swiss Financial Market Supervisory Authority FINMA has found that Groupe Mutuel used unauthorised premiums in the supplementary health insurance business. Multiple insurance contracts that employees had concluded with Groupe Mutuel via general agreements with their employers are affected. The ensuing premiums had either been overpriced or underpriced by Groupe Mutuel. FINMA subsequently requires immediate correction of the premiums and is currently conducting enforcement proceedings to investigate the matter. </t>
    </r>
  </si>
  <si>
    <r>
      <rPr>
        <b/>
        <sz val="11"/>
        <rFont val="Calibri"/>
        <family val="2"/>
      </rPr>
      <t>FINMA initiates bankruptcy proceedings against Bank Hottinger</t>
    </r>
    <r>
      <rPr>
        <sz val="11"/>
        <rFont val="Calibri"/>
        <family val="2"/>
      </rPr>
      <t xml:space="preserve">
The Swiss Financial Market Supervisory Authority FINMA initiated bankruptcy proceedings against Bank Hottinger &amp; Cie Ltd on 26 October 2015. FINMA was obliged to take this measure as the bank is at risk of becoming overly indebted. The option of restructuring was thoroughly reviewed but ultimately proved unattainable. Current calculations indicate that privileged deposits can be fully refunded from the bank's available assets.</t>
    </r>
  </si>
  <si>
    <r>
      <rPr>
        <b/>
        <sz val="11"/>
        <rFont val="Calibri"/>
        <family val="2"/>
      </rPr>
      <t>Foreign exchange manipulation: FINMA issues six industry bans</t>
    </r>
    <r>
      <rPr>
        <sz val="11"/>
        <rFont val="Calibri"/>
        <family val="2"/>
      </rPr>
      <t xml:space="preserve">
The Swiss Financial Market Supervisory Authority FINMA has issued industry bans of between one and five years against six managers and traders formally employed in the UBS foreign exchange and precious metals business. FINMA concluded that the individuals in question were directly responsible for the serious breaches of regulation at UBS in this business, as communicated in 2014. Four other enforcement proceedings against UBS traders were discontinued in August 2015. </t>
    </r>
  </si>
  <si>
    <r>
      <rPr>
        <b/>
        <sz val="11"/>
        <rFont val="Calibri"/>
        <family val="2"/>
      </rPr>
      <t>Cross-border business with US clients: FINMA announces conclusion of proceedings against Bank Julius Baer</t>
    </r>
    <r>
      <rPr>
        <sz val="11"/>
        <rFont val="Calibri"/>
        <family val="2"/>
      </rPr>
      <t xml:space="preserve">
Between 2010 and 2011, the Swiss Financial Market Supervisory Authority FINMA conducted enforcement proceedings against Bank Julius Baer &amp; Co. Ltd. in relation to the bank's cross-border financial services business with US private clients. FINMA found that the bank was in breach of its obligations to record, limit and monitor the risks associated with US clients. As a result, FINMA prescribed a number of measures to restore compliance with the law, which the bank has since put into place. FINMA is today releasing information about the conclusion of these proceedings at the same time as the US authorities. This is normal practice in the case of proceedings which relate to the US tax dispute. </t>
    </r>
  </si>
  <si>
    <r>
      <rPr>
        <b/>
        <sz val="11"/>
        <rFont val="Calibri"/>
        <family val="2"/>
      </rPr>
      <t>BSI in serious breach of money laundering regulations</t>
    </r>
    <r>
      <rPr>
        <sz val="11"/>
        <rFont val="Calibri"/>
        <family val="2"/>
      </rPr>
      <t xml:space="preserve">
Through business relationships and transactions linked to the corruption scandals surrounding the Malaysian sovereign wealth fund 1MDB, BSI AG committed serious breaches of money laundering regulations and “fit and proper” requirements. This is the outcome of enforcement proceedings launched by the Swiss Financial Market Supervisory Authority FINMA. In the case of 1MDB, the bank executed numerous large transactions with unclear purpose over a period of several years and, despite clearly suspicious indications, did not clarify the background to these transactions. Among other measures, FINMA has ordered the disgorgement of profits amounting to CHF 95 million. FINMA has also launched enforcement proceedings against two of the bank's former top managers. At the same time, FINMA announces its approval of the takeover of BSI by EFG International with the condition that BSI will be integrated and thereafter dissolved. This takeover is a positive development providing clients and employees with a perspective for the future. </t>
    </r>
  </si>
  <si>
    <r>
      <rPr>
        <b/>
        <sz val="11"/>
        <rFont val="Calibri"/>
        <family val="2"/>
      </rPr>
      <t>Falcon sanctioned for 1MDB breaches</t>
    </r>
    <r>
      <rPr>
        <sz val="11"/>
        <rFont val="Calibri"/>
        <family val="2"/>
      </rPr>
      <t xml:space="preserve">
Falcon Private Bank Ltd. has seriously breached money laundering regulations by failing to carry out adequate background checks into transactions and business relationships associated with Malaysian sovereign wealth fund 1MDB which were booked in Switzerland, Singapore and Hong Kong. The Swiss Financial Market Supervisory Authority FINMA has ordered the disgorgement of illegally generated profits amounting to CHF 2.5 million and banned the bank from entering into business relationships with foreign politically exposed persons for a period of three years. Furthermore, the bank would have its licence withdrawn in the event of a further breach. FINMA has launched enforcement proceedings against two of the bank's former executives. </t>
    </r>
  </si>
  <si>
    <r>
      <rPr>
        <b/>
        <sz val="11"/>
        <rFont val="Calibri"/>
        <family val="2"/>
      </rPr>
      <t>FINMA sanctions Coutts for 1MDB breaches</t>
    </r>
    <r>
      <rPr>
        <sz val="11"/>
        <rFont val="Calibri"/>
        <family val="2"/>
      </rPr>
      <t xml:space="preserve">
Coutts &amp; Co Ltd has seriously breached money laundering regulations by failing to carry out adequate background checks into business relationships and transactions associated with Malaysian sovereign wealth fund 1MDB. The Swiss Financial Market Supervisory Authority FINMA has ordered the bank to disgorge unlawfully generated profits of CHF 6.5 million. FINMA will also consider opening enforcement proceedings against the bank employees responsible. </t>
    </r>
  </si>
  <si>
    <r>
      <rPr>
        <b/>
        <sz val="11"/>
        <rFont val="Calibri"/>
        <family val="2"/>
      </rPr>
      <t>FINMA imposes sanctions for insider trading and market manipulation</t>
    </r>
    <r>
      <rPr>
        <sz val="11"/>
        <rFont val="Calibri"/>
        <family val="2"/>
      </rPr>
      <t xml:space="preserve">
The Swiss Financial Market Supervisory Authority FINMA has concluded enforcement proceedings in two separate cases of market abuse. In the first case it found that a former board member of a number of Swiss industrial concerns had engaged in insider trading. In the second, a securities trading company and three of its traders were found to have been manipulating the market. FINMA has ordered the disgorgement of some million Swiss francs in unlawfully generated profits in both cases and imposed lengthy activity and industry bans on the traders. </t>
    </r>
  </si>
  <si>
    <r>
      <rPr>
        <b/>
        <sz val="11"/>
        <rFont val="Calibri"/>
        <family val="2"/>
      </rPr>
      <t>FINMA closes down coin providers and issues warning about fake cryptocurrencies</t>
    </r>
    <r>
      <rPr>
        <sz val="11"/>
        <rFont val="Calibri"/>
        <family val="2"/>
      </rPr>
      <t xml:space="preserve">
The Financial Market Supervisory Authority FINMA has closed down the unauthorised providers of the fake cryptocurrency "E-Coin". The developers of E-Coin had accepted some million Swiss francs in public deposits without holding the required banking licence. FINMA has also launched bankruptcy proceedings against the legal entities involved. </t>
    </r>
  </si>
  <si>
    <r>
      <rPr>
        <b/>
        <sz val="11"/>
        <rFont val="Calibri"/>
        <family val="2"/>
      </rPr>
      <t>Update on 1MDB proceedings against J.P. Morgan</t>
    </r>
    <r>
      <rPr>
        <sz val="11"/>
        <rFont val="Calibri"/>
        <family val="2"/>
      </rPr>
      <t xml:space="preserve">
At the end of June 2017, the Swiss Financial Market Supervisory Authority FINMA concluded enforcement proceedings against J.P. Morgan (Switzerland) Ltd. The bank seriously breached anti-money laundering regulations by failing to screen adequately transactions and business relationships booked in Switzerland associated with the Malaysian sovereign wealth fund 1MDB and one of its business partners. </t>
    </r>
  </si>
  <si>
    <r>
      <rPr>
        <b/>
        <sz val="11"/>
        <rFont val="Calibri"/>
        <family val="2"/>
      </rPr>
      <t>FINMA concludes Panama Papers proceedings against Gazprombank Switzerland</t>
    </r>
    <r>
      <rPr>
        <sz val="11"/>
        <rFont val="Calibri"/>
        <family val="2"/>
      </rPr>
      <t xml:space="preserve">
The Swiss Financial Market Supervisory Authority FINMA has identified serious shortcomings in anti-money laundering processes regarding private clients at Gazprombank (Switzerland) Ltd. The bank failed to carry out adequate economic background clarifications into business relationships and transactions with increased money laundering risks. FINMA has banned Gazprombank from accepting new private clients until further notice. </t>
    </r>
  </si>
  <si>
    <r>
      <rPr>
        <b/>
        <sz val="11"/>
        <rFont val="Calibri"/>
        <family val="2"/>
      </rPr>
      <t>Money laundering prevention: FINMA concludes proceedings against PKB</t>
    </r>
    <r>
      <rPr>
        <sz val="11"/>
        <rFont val="Calibri"/>
        <family val="2"/>
      </rPr>
      <t xml:space="preserve">
Enforcement proceedings launched by the Swiss Financial Market Supervisory Authority FINMA have found that PKB Privatbank SA Lugano committed serious breaches of money laundering regulations by failing to carry out adequate background checks into business relationships and transactions linked with the corruption scandal involving Brazilian oil company Petrobras and Brazilian construction group Odebrecht. FINMA has ordered the disgorgement of CHF 1.3 million in unlawfully generated profits and will appoint an external auditor to supervise the measures taken. </t>
    </r>
  </si>
  <si>
    <r>
      <rPr>
        <b/>
        <sz val="11"/>
        <rFont val="Calibri"/>
        <family val="2"/>
      </rPr>
      <t>Raiffeisen: major corporate governance failings</t>
    </r>
    <r>
      <rPr>
        <sz val="11"/>
        <rFont val="Calibri"/>
        <family val="2"/>
      </rPr>
      <t xml:space="preserve">
The Swiss Financial Market Supervisory Authority FINMA has concluded its enforcement proceedings against Raiffeisen Switzerland in relation to corporate governance issues. FINMA has found that the bank’s handling of conflicts of interest was inadequate. In addition, Raiffeisen's board of directors failed to adequately supervise its former CEO, thereby enabling him, at least potentially, to generate personal financial gain at the bank’s expense. Overall, FINMA finds that there was a serious breach of supervisory law. FINMA has specified measures to improve corporate governance and welcomes the measures already taken by the bank. FINMA will appoint an independent audit agent to monitor the implementation and effectiveness of the measures. </t>
    </r>
  </si>
  <si>
    <r>
      <rPr>
        <b/>
        <sz val="11"/>
        <rFont val="Calibri"/>
        <family val="2"/>
      </rPr>
      <t>FINMA concludes final 1MDB proceedings</t>
    </r>
    <r>
      <rPr>
        <sz val="11"/>
        <rFont val="Calibri"/>
        <family val="2"/>
      </rPr>
      <t xml:space="preserve">
Rothschild Bank AG and one of its subsidiaries have been found to be in serious breach of money laundering rules in the context of 1MDB. Specifically, they were in breach of due diligence, reporting and documentation requirements. FINMA will appoint an audit agent to review enhancements already put in place by the institutions. This concludes the last of seven enforcement proceedings launched by FINMA in relation to 1MDB. </t>
    </r>
  </si>
  <si>
    <r>
      <rPr>
        <b/>
        <sz val="11"/>
        <rFont val="Calibri"/>
        <family val="2"/>
      </rPr>
      <t>FINMA reprimands Jungfraubahn Holding AG for improper market conduct</t>
    </r>
    <r>
      <rPr>
        <sz val="11"/>
        <rFont val="Calibri"/>
        <family val="2"/>
      </rPr>
      <t xml:space="preserve">
The Swiss Financial Supervisory Market Authority FINMA has concluded its enforcement proceedings against Jungfraubahn Holding AG. It finds that the company violated market conduct rules. Between 2014 and 2016, the company improperly influenced the year-end price of its own shares on an annual basis. </t>
    </r>
  </si>
  <si>
    <r>
      <rPr>
        <b/>
        <sz val="11"/>
        <rFont val="Calibri"/>
        <family val="2"/>
      </rPr>
      <t xml:space="preserve">FINMA finds deficiencies in anti-money laundering processes at Credit Suisse
</t>
    </r>
    <r>
      <rPr>
        <sz val="11"/>
        <rFont val="Calibri"/>
        <family val="2"/>
      </rPr>
      <t xml:space="preserve">
The Swiss Financial Market Supervisory Authority FINMA has concluded two enforcement procedures against Credit Suisse AG. In the first procedure, FINMA identified deficiencies in the bank’s adherence to anti-money laundering due diligence obligations in relation to suspected corruption involving the International Federation of Association Football </t>
    </r>
    <r>
      <rPr>
        <b/>
        <sz val="11"/>
        <rFont val="Calibri"/>
        <family val="2"/>
      </rPr>
      <t>FIFA</t>
    </r>
    <r>
      <rPr>
        <sz val="11"/>
        <rFont val="Calibri"/>
        <family val="2"/>
      </rPr>
      <t xml:space="preserve">, the Brazilian oil corporation </t>
    </r>
    <r>
      <rPr>
        <b/>
        <sz val="11"/>
        <rFont val="Calibri"/>
        <family val="2"/>
      </rPr>
      <t>Petrobras</t>
    </r>
    <r>
      <rPr>
        <sz val="11"/>
        <rFont val="Calibri"/>
        <family val="2"/>
      </rPr>
      <t xml:space="preserve"> and the Venezuelan oil corporation Petróleos de Venezuela, S.A. (</t>
    </r>
    <r>
      <rPr>
        <b/>
        <sz val="11"/>
        <rFont val="Calibri"/>
        <family val="2"/>
      </rPr>
      <t>PDVSA</t>
    </r>
    <r>
      <rPr>
        <sz val="11"/>
        <rFont val="Calibri"/>
        <family val="2"/>
      </rPr>
      <t xml:space="preserve">). The second procedure relates to a significant business relationship for the bank with a politically exposed person (PEP). In this instance too, FINMA identified deficiencies in the anti-money laundering process, as well as shortcomings in the bank's control mechanisms and risk management. FINMA has decreed measures to further improve anti-money laundering processes and to accelerate the implementation of steps already initiated by the bank. It will commission an independent third party to monitor the implementation and effectiveness of these measures. </t>
    </r>
  </si>
  <si>
    <r>
      <rPr>
        <b/>
        <sz val="11"/>
        <rFont val="Calibri"/>
        <family val="2"/>
      </rPr>
      <t>FINMA ascertains illegal activity by envion AG</t>
    </r>
    <r>
      <rPr>
        <sz val="11"/>
        <rFont val="Calibri"/>
        <family val="2"/>
      </rPr>
      <t xml:space="preserve">
The Swiss Financial Market Supervisory Authority FINMA has found that envion AG (now in liquidation) unlawfully received public deposits on a commercial basis from at least 37,000 investors. The company is currently being liquidated by the Zug bankruptcy authority. </t>
    </r>
  </si>
  <si>
    <r>
      <rPr>
        <b/>
        <sz val="11"/>
        <rFont val="Calibri"/>
        <family val="2"/>
      </rPr>
      <t>FINMA launches proceedings against ICO issuer</t>
    </r>
    <r>
      <rPr>
        <sz val="11"/>
        <rFont val="Calibri"/>
        <family val="2"/>
      </rPr>
      <t xml:space="preserve">
The Swiss Financial Market Supervisory Authority FINMA has launched enforcement proceedings against envion AG. FINMA has evidence that the company may have breached financial market law in relation to an ICO. </t>
    </r>
  </si>
  <si>
    <r>
      <rPr>
        <b/>
        <sz val="11"/>
        <rFont val="Calibri"/>
        <family val="2"/>
      </rPr>
      <t>FINMA proceedings: HNA Group commits serious breach of disclosure obligations</t>
    </r>
    <r>
      <rPr>
        <sz val="11"/>
        <rFont val="Calibri"/>
        <family val="2"/>
      </rPr>
      <t xml:space="preserve">
The Swiss Financial Market Supervisory Authority FINMA finds that HNA Group repeatedly provided false reporting of the beneficial owners of the company’s former stake in Swiss-listed company Dufry AG. This constitutes a serious breach of disclosure obligations under Swiss financial market law. </t>
    </r>
  </si>
  <si>
    <r>
      <rPr>
        <b/>
        <sz val="11"/>
        <rFont val="Calibri"/>
        <family val="2"/>
      </rPr>
      <t>FINMA imposes sanctions for serious case of insider trading</t>
    </r>
    <r>
      <rPr>
        <sz val="11"/>
        <rFont val="Calibri"/>
        <family val="2"/>
      </rPr>
      <t xml:space="preserve">
The Swiss Financial Market Supervisory Authority FINMA has concluded enforcement proceedings against a former CEO of a Swiss bank relating to insider trading and other violations of supervisory law. FINMA has ordered the confiscation of around CHF 730,000 of unlawfully generated profits from the person concerned and imposed long-term bans on him from acting in a management capacity and trading in securities. </t>
    </r>
  </si>
  <si>
    <r>
      <rPr>
        <b/>
        <sz val="11"/>
        <rFont val="Calibri"/>
        <family val="2"/>
      </rPr>
      <t>Serious AML failings at Julius Baer</t>
    </r>
    <r>
      <rPr>
        <sz val="11"/>
        <rFont val="Calibri"/>
        <family val="2"/>
      </rPr>
      <t xml:space="preserve">
The Swiss Financial Market Supervisory Authority FINMA has found that Julius Baer fell significantly short in combating money laundering between 2009 and early 2018. The shortcomings arose in connection with alleged cases of corruption linked to PDVSA, an oil company, and FIFA, the world soccer federation, resulting in enforcement proceedings on the part of FINMA, which have now concluded. FINMA has instructed Julius Baer to undertake effective measures to comply with its legal obligations in combating money laundering and rapidly finalise the measures it has already started putting in place. Moreover, Julius Baer must change the way it recruits and manages client advisers as well as adjusting remuneration and disciplinary policies. The Board of Directors must also give greater attention to its AML responsibilities. Furthermore, Julius Baer is prohibited from conducting large and complex acquisitions until it once again fully complies with the law. Lastly, FINMA will appoint an independent auditor to monitor implementation of the above-mentioned measures. </t>
    </r>
  </si>
  <si>
    <r>
      <rPr>
        <b/>
        <sz val="11"/>
        <rFont val="Calibri"/>
        <family val="2"/>
      </rPr>
      <t>FINMA reprimands Bank SYZ for breaches of anti-money laundering regulations</t>
    </r>
    <r>
      <rPr>
        <sz val="11"/>
        <rFont val="Calibri"/>
        <family val="2"/>
      </rPr>
      <t xml:space="preserve">
The Swiss Financial Market Supervisory Authority FINMA has determined in enforcement proceedings that Bank SYZ SA breached anti-money laundering regulations. The breaches occurred in the course of a very important business relationship with a client from Angola.</t>
    </r>
  </si>
  <si>
    <r>
      <rPr>
        <b/>
        <sz val="11"/>
        <rFont val="Calibri"/>
        <family val="2"/>
      </rPr>
      <t>FINMA concludes proceedings against Banca Credinvest</t>
    </r>
    <r>
      <rPr>
        <sz val="11"/>
        <rFont val="Calibri"/>
        <family val="2"/>
      </rPr>
      <t xml:space="preserve">
The Swiss Financial Market Supervisory Authority FINMA has found that Banca Credinvest seriously breached anti-money laundering regulations in its handling of Venezuelan client relationships. FINMA recently concluded corresponding enforcement proceedings and imposed a variety of measures. </t>
    </r>
  </si>
  <si>
    <r>
      <rPr>
        <b/>
        <sz val="11"/>
        <rFont val="Calibri"/>
        <family val="2"/>
      </rPr>
      <t>FINMA reassesses disgorgement of profits in BSI case</t>
    </r>
    <r>
      <rPr>
        <sz val="11"/>
        <rFont val="Calibri"/>
        <family val="2"/>
      </rPr>
      <t xml:space="preserve">
The Swiss Financial Market Supervisory Authority FINMA has reassessed the disgorgement of profits in the 1MDB enforcement case against BSI. In addition, FINMA has concluded all proceedings against individuals in connection with this case. In two cases it issued industry bans.</t>
    </r>
  </si>
  <si>
    <r>
      <rPr>
        <b/>
        <sz val="11"/>
        <rFont val="Calibri"/>
        <family val="2"/>
      </rPr>
      <t>BSI: proceedings against individuals also concluded</t>
    </r>
    <r>
      <rPr>
        <sz val="11"/>
        <rFont val="Calibri"/>
        <family val="2"/>
      </rPr>
      <t xml:space="preserve">
In addition, FINMA has concluded all enforcement proceedings against individuals that were opened following the BSI case. FINMA had opened proceedings against four individuals. In two of these cases it issued industry bans of several years. These rulings were contested before the Federal Administrative Court and are still pending. In one case, FINMA concluded the proceedings by holding with legal effect that a serious breach of supervisory law had occurred, but without ordering further measures. In the other case, it brought the proceedings to a close after the person concerned had credibly agreed not to accept a managerial position at a supervised institution in the future. FINMA also issued reprimands to four further individuals. </t>
    </r>
  </si>
  <si>
    <r>
      <rPr>
        <b/>
        <sz val="11"/>
        <rFont val="Calibri"/>
        <family val="2"/>
      </rPr>
      <t>Credit Suisse observation activities: FINMA identifies serious breaches of supervisory law</t>
    </r>
    <r>
      <rPr>
        <sz val="11"/>
        <rFont val="Calibri"/>
        <family val="2"/>
      </rPr>
      <t xml:space="preserve">
The Swiss Financial Market Supervisory Authority FINMA has concluded its proceedings against Credit Suisse. It has found that serious organisational shortcomings existed at Credit Suisse in the context of its observation activities. FINMA has imposed measures on the bank, reprimanded two individuals and opened enforcement proceedings against three further individuals.</t>
    </r>
  </si>
  <si>
    <r>
      <rPr>
        <b/>
        <sz val="11"/>
        <rFont val="Calibri"/>
        <family val="2"/>
      </rPr>
      <t>Credit Suisse observation activities: FINMA opens enforcement proceedings</t>
    </r>
    <r>
      <rPr>
        <sz val="11"/>
        <rFont val="Calibri"/>
        <family val="2"/>
      </rPr>
      <t xml:space="preserve">
The Swiss Financial Market Supervisory Authority FINMA has initiated enforcement proceedings against Credit Suisse in the context of its observation activities.</t>
    </r>
  </si>
  <si>
    <r>
      <rPr>
        <b/>
        <sz val="11"/>
        <rFont val="Calibri"/>
        <family val="2"/>
      </rPr>
      <t>Credit Suisse: FINMA appoints independent investigating auditor</t>
    </r>
    <r>
      <rPr>
        <sz val="11"/>
        <rFont val="Calibri"/>
        <family val="2"/>
      </rPr>
      <t xml:space="preserve">
The Swiss Financial Market Supervisory Authority FINMA is appointing an independent auditor to investigate Credit Suisse in the context of observation activities. So stepping up its ongoing investigations, FINMA will focus on relevant questions of corporate governance.</t>
    </r>
  </si>
  <si>
    <r>
      <rPr>
        <b/>
        <sz val="11"/>
        <rFont val="Calibri"/>
        <family val="2"/>
      </rPr>
      <t>Mozambique loans: FINMA concludes proceedings against Credit Suisse</t>
    </r>
    <r>
      <rPr>
        <sz val="11"/>
        <rFont val="Calibri"/>
        <family val="2"/>
      </rPr>
      <t xml:space="preserve">
Credit Suisse seriously violated the organisational requirements and the AMLA reporting obligations in connection with loans it made to state-owned companies in Mozambique in 2013. The Swiss Financial Market Supervisory Authority FINMA is concluding its enforcement proceedings in this context and imposing conditions on Credit Suisse’s new lending business with financially weak countries.</t>
    </r>
  </si>
  <si>
    <r>
      <rPr>
        <b/>
        <sz val="11"/>
        <rFont val="Calibri"/>
        <family val="2"/>
      </rPr>
      <t xml:space="preserve">The Swiss Financial Market Supervisory Authority FINMA has concluded two further proceedings focusing on Venezuelan business relationships. </t>
    </r>
    <r>
      <rPr>
        <sz val="11"/>
        <rFont val="Calibri"/>
        <family val="2"/>
      </rPr>
      <t xml:space="preserve">
In these, it found that Banca Zarattini &amp; Co. SA along with CBH Compagnie Bancaire Helvétique SA breached their obligations to combat money laundering and seriously violated supervisory law. It has imposed measures on the banks as a result. The conclusion of these two proceedings brings to an end all enforcement proceedings against banks in the context of Venezuela and in particular linked to PDVSA.</t>
    </r>
  </si>
  <si>
    <r>
      <rPr>
        <b/>
        <sz val="11"/>
        <rFont val="Calibri"/>
        <family val="2"/>
      </rPr>
      <t>The Swiss Financial Market Supervisory Authority FINMA has concluded two further proceedings focusing on Venezuelan business relationships</t>
    </r>
    <r>
      <rPr>
        <sz val="11"/>
        <rFont val="Calibri"/>
        <family val="2"/>
      </rPr>
      <t>. 
In these, it found that Banca Zarattini &amp; Co. SA along with CBH Compagnie Bancaire Helvétique SA breached their obligations to combat money laundering and seriously violated supervisory law. It has imposed measures on the banks as a result. The conclusion of these two proceedings brings to an end all enforcement proceedings against banks in the context of Venezuela and in particular linked to PDVSA.</t>
    </r>
  </si>
  <si>
    <r>
      <rPr>
        <b/>
        <sz val="11"/>
        <rFont val="Calibri"/>
        <family val="2"/>
      </rPr>
      <t>Sberbank (Switzerland) AG: FINMA orders protective measures</t>
    </r>
    <r>
      <rPr>
        <sz val="11"/>
        <rFont val="Calibri"/>
        <family val="2"/>
      </rPr>
      <t xml:space="preserve">
To protect creditors, the Swiss Financial Market Supervisory Authority FINMA has ordered protective measures at Sberbank (Switzerland) AG. FINMA has ordered a deferral of the bank’s obligations from deposits until 2 May 2022. The bank is subject to a wide-ranging ban on payments and transactions with immediate effect</t>
    </r>
  </si>
  <si>
    <r>
      <rPr>
        <b/>
        <sz val="11"/>
        <rFont val="Calibri"/>
        <family val="2"/>
      </rPr>
      <t>FINMA finds market manipulation at Blackstone Resources AG</t>
    </r>
    <r>
      <rPr>
        <sz val="11"/>
        <rFont val="Calibri"/>
        <family val="2"/>
      </rPr>
      <t xml:space="preserve">
The Swiss Financial Market Supervisory Authority FINMA has concluded proceedings for violation of market conduct rules against Blackstone Resources AG and one of its directors. It found market manipulation and violations of disclosure obligations. </t>
    </r>
  </si>
  <si>
    <r>
      <rPr>
        <b/>
        <sz val="11"/>
        <rFont val="Calibri"/>
        <family val="2"/>
      </rPr>
      <t>FINMA orders CSS to reimburse premiums to policyholders with supplementary health insurance</t>
    </r>
    <r>
      <rPr>
        <sz val="11"/>
        <rFont val="Calibri"/>
        <family val="2"/>
      </rPr>
      <t xml:space="preserve">
The Swiss Financial Market Supervisory Authority FINMA has concluded enforcement proceedings against the CSS Group company operating in the supplementary health insurance business. The proceedings have revealed shortcomings in business with external intermediaries and shown that CSS Versicherung AG allocates parts of the distribution and administrative costs unilaterally within the Group to the detriment of supplementary health insurance policyholders. FINMA has ordered excessive premiums in the total amount of CHF 129 million to be reimbursed to the affected supplementary health insurance policyholders. </t>
    </r>
  </si>
  <si>
    <r>
      <rPr>
        <b/>
        <sz val="11"/>
        <rFont val="Calibri"/>
        <family val="2"/>
      </rPr>
      <t>FINMA concludes “Greensill” proceedings against Credit Suisse</t>
    </r>
    <r>
      <rPr>
        <sz val="11"/>
        <rFont val="Calibri"/>
        <family val="2"/>
      </rPr>
      <t xml:space="preserve">
The Swiss Financial Market Supervisory Authority FINMA has concluded its enforcement proceedings against Credit Suisse in connection with its business relationship with financier Lex Greensill and his companies. FINMA finds that Credit Suisse seriously breached its supervisory obligations in this context with regard to risk management and appropriate organisational structures. FINMA has ordered remedial measures. In future, the bank will have to periodically review at executive board level the most important business relationships (around 500) in particular for counterparty risks. In addition, the bank is required to record the responsibilities of its approximately 600 highest-ranking employees in a responsibility document. FINMA has also opened four enforcement proceedings against former Credit Suisse managers.</t>
    </r>
  </si>
  <si>
    <r>
      <t xml:space="preserve"> Credit Suisse: FINMA opens proceedings in “</t>
    </r>
    <r>
      <rPr>
        <b/>
        <sz val="11"/>
        <rFont val="Calibri"/>
        <family val="2"/>
      </rPr>
      <t>Archegos</t>
    </r>
    <r>
      <rPr>
        <sz val="11"/>
        <rFont val="Calibri"/>
        <family val="2"/>
      </rPr>
      <t>” case and confirms ongoing proceedings in “Greensill” case
The Swiss Financial Market Supervisory Authority FINMA has opened enforcement proceedings against Credit Suisse after the bank suffered significant losses in connection with a US hedge fund (“Archegos”). Furthermore, FINMA announces that it opened proceedings against the bank in the context of the “Greensill” case in March 2021. Supplementing measures taken by the bank, FINMA has in addition required various risk-reducing measures.</t>
    </r>
  </si>
  <si>
    <r>
      <rPr>
        <b/>
        <sz val="11"/>
        <rFont val="Calibri"/>
        <family val="2"/>
      </rPr>
      <t>FINMA approves merger of UBS and Credit Suisse</t>
    </r>
    <r>
      <rPr>
        <sz val="11"/>
        <rFont val="Calibri"/>
        <family val="2"/>
      </rPr>
      <t xml:space="preserve">
The Swiss Financial Market Supervisory Authority FINMA has approved the takeover of Credit Suisse by UBS. FINMA welcomes the takeover solution and the measures taken by the Swiss Confederation and the Swiss National Bank SNB. The transaction and the measures taken will ensure stability for the bank’s customers and for the financial centre. The SNB is granting the bank further liquidity assistance that is backed by a default guarantee by the Swiss Confederation. This will provide sufficient liquidity to carry out the takeover. On this basis, it will be possible to continue all the business activities of both banks with no restrictions or interruptions. </t>
    </r>
  </si>
  <si>
    <r>
      <rPr>
        <b/>
        <sz val="11"/>
        <rFont val="Calibri"/>
        <family val="2"/>
      </rPr>
      <t>FINMA concludes proceedings against crypto platform and its founder</t>
    </r>
    <r>
      <rPr>
        <sz val="11"/>
        <rFont val="Calibri"/>
        <family val="2"/>
      </rPr>
      <t xml:space="preserve">
In enforcement proceedings, the Swiss Financial Market Supervisory Authority FINMA found that the Dohrnii Foundation and its founder and former managing director had carried out several business activities requiring a licence in the crypto sector without obtaining the relevant licence from FINMA. The foundation is currently being liquidated by the competent bankruptcy authority. </t>
    </r>
  </si>
  <si>
    <r>
      <rPr>
        <b/>
        <sz val="11"/>
        <rFont val="Calibri"/>
        <family val="2"/>
      </rPr>
      <t>Archegos: FINMA concludes proceedings against Credit Suisse</t>
    </r>
    <r>
      <rPr>
        <sz val="11"/>
        <rFont val="Calibri"/>
        <family val="2"/>
      </rPr>
      <t xml:space="preserve">
In the course of its enforcement proceedings, the Swiss Financial Market Supervisory Authority FINMA found that Credit Suisse had seriously and systematically violated financial market law in the context of its business relationship with the Archegos family office. FINMA is ordering corrective measures from its legal successor, UBS. In addition, FINMA has opened enforcement proceedings against a former Credit Suisse manager. At the same time as FINMA, the authorities in the USA and the UK are also announcing their findings in this matter.</t>
    </r>
  </si>
  <si>
    <r>
      <rPr>
        <b/>
        <sz val="11"/>
        <rFont val="Calibri"/>
        <family val="2"/>
      </rPr>
      <t>FINMA opens bankruptcy proceedings against FlowBank SA</t>
    </r>
    <r>
      <rPr>
        <sz val="11"/>
        <rFont val="Calibri"/>
        <family val="2"/>
      </rPr>
      <t xml:space="preserve">
The Swiss Financial Market Supervisory Authority FINMA is opening  bankruptcy proceedings against FlowBank SA on 13 June 2024. This measure became necessary as the bank no longer has the minimum capital required for its business operations. There are also fears that the bank is over-indebted. The aim of the bankruptcy proceedings is to protect depositors. According to current calculations, the privileged deposits can be repaid in full out of the bank’s available funds. </t>
    </r>
  </si>
  <si>
    <r>
      <rPr>
        <b/>
        <sz val="11"/>
        <rFont val="Calibri"/>
        <family val="2"/>
      </rPr>
      <t>Mirabaud &amp; Cie SA seriously violated financial market law</t>
    </r>
    <r>
      <rPr>
        <sz val="11"/>
        <rFont val="Calibri"/>
        <family val="2"/>
      </rPr>
      <t xml:space="preserve">
The Swiss Financial Market Supervisory Authority FINMA has found that Mirabaud &amp; Cie SA breached its anti-money laundering obligations and seriously violated financial market law. FINMA determined this in enforcement proceedings. The bank failed to review and document sufficiently the economic background of client relationships and transactions. The bank may not accept any new clients with increased money-laundering risks until compliance with the law has been restored. Furthermore, FINMA has confiscated CHF 12.7 million of unlawfully generated profits and opened three proceedings against individuals. </t>
    </r>
  </si>
  <si>
    <r>
      <rPr>
        <b/>
        <sz val="11"/>
        <rFont val="Calibri"/>
        <family val="2"/>
      </rPr>
      <t>FINMA concludes proceedings against Leonteq</t>
    </r>
    <r>
      <rPr>
        <sz val="11"/>
        <rFont val="Calibri"/>
        <family val="2"/>
      </rPr>
      <t xml:space="preserve">
In connection with the distribution of its financial market products by some distributors abroad, the Leonteq financial group (LTQ) has seriously breached its risk management obligations and the obligations to ensure suitability. This was established in the context of enforcement proceedings by the Swiss Financial Market Supervisory Authority FINMA, which has imposed measures to ensure that compliance with the law is restored. According to FINMA’s decision, the financial group may, among other things, only work with foreign distributors that are subject to regulation comparable to that in Switzerland. FINMA will appoint an audit mandatary to monitor the correct implementation of the measures. FINMA has also ordered the disgorgement of profits totalling CHF 9.3 million. </t>
    </r>
  </si>
  <si>
    <r>
      <rPr>
        <b/>
        <sz val="11"/>
        <rFont val="Calibri"/>
        <family val="2"/>
      </rPr>
      <t>FINMA sees no sufficient grounds for proceedings following investigations into statements on outflows of client funds at Credit Suisse</t>
    </r>
    <r>
      <rPr>
        <sz val="11"/>
        <rFont val="Calibri"/>
        <family val="2"/>
      </rPr>
      <t xml:space="preserve">
The Swiss Financial Market Supervisory Authority FINMA has investigated possible violations of financial market law in connection with public statements made by the Chairman of the Board of Directors of Credit Suisse regarding outflows of client funds. It does not see sufficient grounds to open supervisory proceedings in this case.</t>
    </r>
  </si>
  <si>
    <r>
      <rPr>
        <b/>
        <sz val="11"/>
        <rFont val="Calibri"/>
        <family val="2"/>
      </rPr>
      <t>FINMA initiates proceedings against Espirito Santo</t>
    </r>
    <r>
      <rPr>
        <sz val="11"/>
        <rFont val="Calibri"/>
        <family val="2"/>
      </rPr>
      <t xml:space="preserve">
The Swiss Financial Market Supervisory Authority FINMA initiated enforcement proceedings against Banque Privée Espírito Santo SA at the end of August 2014. The focus of the investigation is the distribution of securities and financial products of the Espirito Santo Group. </t>
    </r>
  </si>
  <si>
    <r>
      <rPr>
        <b/>
        <sz val="11"/>
        <rFont val="Calibri"/>
        <family val="2"/>
      </rPr>
      <t>Ban on cold calling: over 100 reports received by FINMA</t>
    </r>
    <r>
      <rPr>
        <sz val="11"/>
        <rFont val="Calibri"/>
        <family val="2"/>
      </rPr>
      <t xml:space="preserve">
The period for switching health insurers is in full swing, and unsolicited marketing calls are still part and parcel of it. Cold calling in the area of health insurance has been banned for all insurance intermediaries and insurance companies by law since 1 September 2024. FINMA has launched investigations of four insurance and intermediary firms.  </t>
    </r>
  </si>
  <si>
    <r>
      <rPr>
        <b/>
        <sz val="11"/>
        <rFont val="Calibri"/>
        <family val="2"/>
      </rPr>
      <t>FINMA provides information on the ASE Investment case</t>
    </r>
    <r>
      <rPr>
        <sz val="11"/>
        <rFont val="Calibri"/>
        <family val="2"/>
      </rPr>
      <t xml:space="preserve">
The Swiss Financial Market Supervisory Authority FINMA is currently examining the circumstances surrounding ASE Investment AG from the supervisory law perspective. FINMA has appointed an investigating agent and is clarifying the facts. It is investigating whether the company dealt in securities without holding a licence. It is also investigating whether ASE illegally accepted deposits from the public. Based on the findings at this stage of the investigations, the financial impact is high. </t>
    </r>
  </si>
  <si>
    <r>
      <rPr>
        <b/>
        <sz val="11"/>
        <rFont val="Calibri"/>
        <family val="2"/>
      </rPr>
      <t>Investigations into Madoff and Lehman cases completed</t>
    </r>
    <r>
      <rPr>
        <sz val="11"/>
        <rFont val="Calibri"/>
        <family val="2"/>
      </rPr>
      <t xml:space="preserve">
FINMA completed two large-scale investigations in 2009. The first concerned the impact on Switzerland as a financial centre of the fraud committed in the USA by the US investor Bernard L. Madoff. The second looked at the distribution of structured products that were guaranteed by subsidiaries of Lehman Brothers Holdings Inc. Both cases led to losses for investors. FINMA identified the need for certain financial intermediaries to take corrective measures and has requested the necessary steps to be taken. The investigations did reveal, however, that current Swiss legislation does not adequately protect investors in investment advisory and wealth management services. FINMA sees a clear need for regulatory action in this regard and has therefore launched a regulatory project in relation to distribution rules. </t>
    </r>
  </si>
  <si>
    <r>
      <rPr>
        <b/>
        <sz val="11"/>
        <rFont val="Calibri"/>
        <family val="2"/>
      </rPr>
      <t>FINMA discontinues proceedings against Pierin Vincenz</t>
    </r>
    <r>
      <rPr>
        <sz val="11"/>
        <rFont val="Calibri"/>
        <family val="2"/>
      </rPr>
      <t xml:space="preserve">
The Swiss Financial Market Supervisory Authority FINMA has this week discontinued enforcement proceedings against Pierin Vincenz following his decision to resign from executive management positions at financial institutions supervised by FINMA and undertaken not to assume any such positions in the future. Consequently, the proceedings initiated by FINMA have become redundant. </t>
    </r>
  </si>
  <si>
    <r>
      <rPr>
        <b/>
        <sz val="11"/>
        <rFont val="Calibri"/>
        <family val="2"/>
      </rPr>
      <t xml:space="preserve">The Swiss Financial Market Supervisory Authority FINMA has investigated the responsibility of individuals for serious anti-money laundering failings at Julius Baer. </t>
    </r>
    <r>
      <rPr>
        <sz val="11"/>
        <rFont val="Calibri"/>
        <family val="2"/>
      </rPr>
      <t xml:space="preserve">
It has decided to initiate proceedings in one case and not to open proceedings in another case following a declaration of resignation. FINMA reprimanded two people in writing.</t>
    </r>
  </si>
  <si>
    <r>
      <rPr>
        <b/>
        <sz val="11"/>
        <rFont val="Calibri"/>
        <family val="2"/>
      </rPr>
      <t>FINMA is conducting proceedings against several companies and individuals in connection with the “Moonshot” platform and is taking measures to protect customers and investors</t>
    </r>
    <r>
      <rPr>
        <sz val="11"/>
        <rFont val="Calibri"/>
        <family val="2"/>
      </rPr>
      <t xml:space="preserve">
The Swiss Financial Market Supervisory Authority has opened enforcement proceedings against a total of ten interconnected companies and two individuals. There is a strong suspicion that the persons involved in the proceedings have carried out several unauthorised activities as a group without the requisite licences under financial market law. FINMA has appointed an investigating agent and taken measures to protect investors’ interests that are under threat. </t>
    </r>
  </si>
  <si>
    <t>2009-04</t>
  </si>
  <si>
    <t>2009-05</t>
  </si>
  <si>
    <t>2009-08</t>
  </si>
  <si>
    <t>2009-26</t>
  </si>
  <si>
    <t>2009-24</t>
  </si>
  <si>
    <t>2009-36</t>
  </si>
  <si>
    <t>2009-43</t>
  </si>
  <si>
    <t>2011-05</t>
  </si>
  <si>
    <t>2024-03</t>
  </si>
  <si>
    <t>2024-08</t>
  </si>
  <si>
    <t>2024-20</t>
  </si>
  <si>
    <t>2023-31</t>
  </si>
  <si>
    <t>HSBC Private Bank (Suisse) SA</t>
  </si>
  <si>
    <t>2024-07</t>
  </si>
  <si>
    <r>
      <rPr>
        <b/>
        <sz val="11"/>
        <rFont val="Calibri"/>
        <family val="2"/>
      </rPr>
      <t>FINMA proceedings: HSBC Private Bank (Suisse) SA violated money laundering regulations</t>
    </r>
    <r>
      <rPr>
        <sz val="11"/>
        <rFont val="Calibri"/>
        <family val="2"/>
      </rPr>
      <t xml:space="preserve">
HSBC Private Bank (Suisse) SA breached its obligations in the prevention of money laundering in connection with two politically exposed persons and thereby seriously violated financial market law. This was established in the context of enforcement proceedings by the Swiss Financial Market Supervisory Authority FINMA, which has imposed measures to ensure that compliance with the law is restored. The decision orders that, until these measures have been implemented in full, the bank may not enter into any new business relationships with politically exposed persons. </t>
    </r>
  </si>
  <si>
    <t>https://www.finma.ch/en/news/2024/06/20240618-mm-hsbc/</t>
  </si>
  <si>
    <t>B-4317/2024</t>
  </si>
  <si>
    <t>open</t>
  </si>
  <si>
    <t>Apparently, Riad Salameh, the former governor of the Central Bank of Lebanon (BDL), was the beneficiary of the deposited money.</t>
  </si>
  <si>
    <t>2011-11</t>
  </si>
  <si>
    <t>2012-02</t>
  </si>
  <si>
    <t>2012-36</t>
  </si>
  <si>
    <t>2012-11</t>
  </si>
  <si>
    <t>no info</t>
  </si>
  <si>
    <t>2012-33</t>
  </si>
  <si>
    <t>2013-41</t>
  </si>
  <si>
    <t>2013-46</t>
  </si>
  <si>
    <t>2013-47</t>
  </si>
  <si>
    <t>2012-26</t>
  </si>
  <si>
    <t>Board members of insurer</t>
  </si>
  <si>
    <t>2014-11</t>
  </si>
  <si>
    <t>Discontinuation of proceedings</t>
  </si>
  <si>
    <r>
      <rPr>
        <b/>
        <sz val="11"/>
        <rFont val="Calibri"/>
        <family val="2"/>
      </rPr>
      <t xml:space="preserve">Proceedings concluded against two former members of the KPT Board of Directors
</t>
    </r>
    <r>
      <rPr>
        <sz val="11"/>
        <rFont val="Calibri"/>
        <family val="2"/>
      </rPr>
      <t>The Swiss Financial Market Supervisory Authority FINMA has taken note of an agreement between KPT Versicherungen AG (KPT) and two former members of the KPT Board of Directors. KPT's claims under supervisory law have been settled. Taking into account the repayments and settlements that have been made, FINMA has concluded the proceedings which had earlier been overruled by the Federal Administrative Court. FINMA has imposed the costs of the proceedings upon the relevant parties.</t>
    </r>
  </si>
  <si>
    <t>https://www.finma.ch/en/news/2014/07/verfahrensabschlussgegenzweiehemaligeverwaltungsratsmitgliederderkpt/</t>
  </si>
  <si>
    <t>2011-36</t>
  </si>
  <si>
    <t>G.B.</t>
  </si>
  <si>
    <t>Rulings linked to media releases by year</t>
  </si>
  <si>
    <t>Data on number of rulings described by FINMA media releases by year. If a media release disclosed several targets or when it was referring to a previous communication in the same case it is considered to be a new  case. There are cases on which FINMA informed in a consecutive year. In this case is reported in the year of the ruling, not in the year of the media release.</t>
  </si>
  <si>
    <t>Name of target person(s) if disclosed by FINMA. Names of individuals are not dislosed even when they are by FINMA</t>
  </si>
  <si>
    <r>
      <t xml:space="preserve">Time gap ruling and info date
</t>
    </r>
    <r>
      <rPr>
        <sz val="14"/>
        <color theme="1"/>
        <rFont val="Calibri"/>
        <family val="2"/>
      </rPr>
      <t>(days)</t>
    </r>
  </si>
  <si>
    <t>Sept 2009</t>
  </si>
  <si>
    <t>Individual working for BSI</t>
  </si>
  <si>
    <t>2019-06</t>
  </si>
  <si>
    <t xml:space="preserve"> B-4750/2019 </t>
  </si>
  <si>
    <t>Time gap ruling and info date
(days)</t>
  </si>
  <si>
    <t>Time gap in days between the date of the ruling and the date of the  media release by FINMA</t>
  </si>
  <si>
    <t>The subsequent media releases in this case by FINMA of 2022-07-01, 2022-08-02 and 2022-09-02 are not included in this database</t>
  </si>
  <si>
    <t>Announcement of closure of proceeding, case not included by FINMA in ist case reporting</t>
  </si>
  <si>
    <t>FINMA is investigating the data stolen at HSBC</t>
  </si>
  <si>
    <r>
      <rPr>
        <b/>
        <sz val="11"/>
        <rFont val="Calibri"/>
        <family val="2"/>
      </rPr>
      <t>Credit Suisse: FINMA opens proceedings in “Archegos” case and confirms ongoing proceedings in “Greensill” case</t>
    </r>
    <r>
      <rPr>
        <sz val="11"/>
        <rFont val="Calibri"/>
        <family val="2"/>
      </rPr>
      <t xml:space="preserve">
The Swiss Financial Market Supervisory Authority FINMA has opened enforcement proceedings against Credit Suisse after the bank suffered significant losses in connection with a US hedge fund (“Archegos”). Furthermore, FINMA announces that it opened proceedings against the bank in the context of the “Greensill” case in March 2021. Supplementing measures taken by the bank, FINMA has in addition required various risk-reducing measures. </t>
    </r>
  </si>
  <si>
    <t>Leonteq Financial Group (LTQ)</t>
  </si>
  <si>
    <t xml:space="preserve">KPT and 4 members of BoD  </t>
  </si>
  <si>
    <t>2011-10</t>
  </si>
  <si>
    <r>
      <t xml:space="preserve">Total  rulings with media releases
</t>
    </r>
    <r>
      <rPr>
        <sz val="14"/>
        <color theme="1"/>
        <rFont val="Calibri"/>
        <family val="2"/>
      </rPr>
      <t xml:space="preserve"> </t>
    </r>
  </si>
  <si>
    <t>Total  rulings with media releases</t>
  </si>
  <si>
    <t xml:space="preserve">Average number of media releases of rulings per year
</t>
  </si>
  <si>
    <t>Average number of media releases of rulings per year</t>
  </si>
  <si>
    <t>QUID PRO QUO Association, DIGITAL TRADING AG and Marcelco Group AG and 4 individuals working for QUID PRO QUO</t>
  </si>
  <si>
    <t>Insider case</t>
  </si>
  <si>
    <t>Market manipulation</t>
  </si>
  <si>
    <t>US Sanctions case</t>
  </si>
  <si>
    <t>1 MDB related case</t>
  </si>
  <si>
    <t>Case not included by FINMA in its case reporting</t>
  </si>
  <si>
    <t xml:space="preserve"> Blackstone Resources AG and director of Blackstone</t>
  </si>
  <si>
    <t>Dohrnii Foundation and founder</t>
  </si>
  <si>
    <t>no ID</t>
  </si>
  <si>
    <t>2009-07</t>
  </si>
  <si>
    <t>2018-11</t>
  </si>
  <si>
    <t xml:space="preserve">FINMA finds deficiencies in anti-money laundering processes at Credit Suisse - Deficiencies in the management of a significant PEP client relationship
The second procedure relates to the management of a significant business relationship for the bank with a politically exposed person (PEP). FINMA initiated enforcement proceedings in 2016 and appointed an investigator to establish the facts. FINMA again identified shortcomings in compliance with anti-money laundering due diligence obligations.
The bank was too slow to identify and treat the PEP client as posing increased risks. Moreover, the due diligence and corresponding documentation relating to the business relationship were incomplete. The bank failed to meet its heightened due diligence obligations regarding investigation, plausibility checks and documentation regarding the client and certain related high-risk transactions. </t>
  </si>
  <si>
    <t>Geneva fraud case, information by FINMA of this case together with case 2010-10</t>
  </si>
  <si>
    <t>FIFA, Petrobras, PDVSA  case, information by FINMA of this case together with case 2010-11</t>
  </si>
  <si>
    <t>UBS-CS  merger - AT1 write down - Determination that Contingent Capital Awards of CS staff are included in AT1 write down. Subsequent info on 2023-03-23 not included in database</t>
  </si>
  <si>
    <r>
      <t>Totel number of rulings reported in FINMA's enforcement reports</t>
    </r>
    <r>
      <rPr>
        <sz val="12"/>
        <rFont val="Calibri (Textkörper)"/>
      </rPr>
      <t xml:space="preserve">
(International cooperation and take over rulings excluded)
Source: GEFI file: ch01 – FINMA enforcement cases (since 2009).xls</t>
    </r>
  </si>
  <si>
    <t>Total number of rulings  proactively communicated by FINMA</t>
  </si>
  <si>
    <t>Percentage of enforcement rulings proactively communicated by FINMA</t>
  </si>
  <si>
    <t xml:space="preserve"> Percentage of rulings proactively communicated by FINMA</t>
  </si>
  <si>
    <t>Total number of rulings on which FINMA informed in media releases,  sometimes with considerable delay (see Column Z). Not counted cases where FINMA informed about opening of proceeding or investigations but not on ruling. Not included are rulings  of FINMA's Takeover and State Liability Committee communicated by FINMA. Not counted are cases where FINMA only informed about the beginning of proceedings or investigations or about the closure of proceedings without ruling.</t>
  </si>
  <si>
    <t>Source: FINMA enforcement case reports</t>
  </si>
  <si>
    <t>Source: GEFI CH01e – FINMA enforcement cases (since 2009).xls</t>
  </si>
  <si>
    <t>Date of the media release on the ruling.  In some cases FINMA published the information on a ruling with a significant delay, i.e. not immediately after it was issued. There are various reasons for this (e.g. appeal by the company concerned against the information, waiting for the conclusion of parallel proceedings abroad, avoiding destabilization of the company, combining the info on individuals with info on  proceeding against the firm).</t>
  </si>
  <si>
    <t xml:space="preserve"> </t>
  </si>
  <si>
    <r>
      <t xml:space="preserve">ID attributed by FINMA to the enforcement case in its case reports after 2014 as pdf report </t>
    </r>
    <r>
      <rPr>
        <i/>
        <sz val="12"/>
        <color theme="1"/>
        <rFont val="Calibri"/>
        <family val="2"/>
        <scheme val="minor"/>
      </rPr>
      <t>and</t>
    </r>
    <r>
      <rPr>
        <sz val="12"/>
        <color theme="1"/>
        <rFont val="Calibri"/>
        <family val="2"/>
        <scheme val="minor"/>
      </rPr>
      <t xml:space="preserve"> on FINMA's website as case reports or </t>
    </r>
    <r>
      <rPr>
        <i/>
        <sz val="12"/>
        <color theme="1"/>
        <rFont val="Calibri"/>
        <family val="2"/>
        <scheme val="minor"/>
      </rPr>
      <t>only in the pdf reports</t>
    </r>
    <r>
      <rPr>
        <sz val="12"/>
        <color theme="1"/>
        <rFont val="Calibri"/>
        <family val="2"/>
        <scheme val="minor"/>
      </rPr>
      <t>. The IDs before 2013 have been attributed by GEFI based on data provided by FINMA.</t>
    </r>
  </si>
  <si>
    <t>R.P., G.S.</t>
  </si>
  <si>
    <t>P.V.</t>
  </si>
  <si>
    <t>DOI:  tbd</t>
  </si>
  <si>
    <t>n</t>
  </si>
  <si>
    <t>SWISS4.0 SA</t>
  </si>
  <si>
    <t>Fintech</t>
  </si>
  <si>
    <r>
      <rPr>
        <b/>
        <sz val="11"/>
        <rFont val="Calibri"/>
        <family val="2"/>
      </rPr>
      <t xml:space="preserve">FinTech start-up SWISS4.0 SA in liquidation
</t>
    </r>
    <r>
      <rPr>
        <sz val="11"/>
        <rFont val="Calibri"/>
        <family val="2"/>
      </rPr>
      <t xml:space="preserve">On 4 March 2025 the Swiss Financial Market Supervisory Authority FINMA opened bankruptcy proceedings against the FinTech start-up SWISS4.0 SA. This measure was necessary as there was justified concern that the institution was overindebted and had serious liquidity problems. FINMA has engaged a bankruptcy liquidator. </t>
    </r>
  </si>
  <si>
    <t>https://www.finma.ch/en/news/2025/03/20250304-mm-fintech-startup-swiss4_0-liquidation/</t>
  </si>
  <si>
    <t>MBaer Merchant Bank AG</t>
  </si>
  <si>
    <t>Licence withdrawal</t>
  </si>
  <si>
    <r>
      <rPr>
        <b/>
        <sz val="12"/>
        <rFont val="Calibri"/>
        <family val="2"/>
      </rPr>
      <t xml:space="preserve">FINMA proceedings: MBaer Merchant Bank AG in liquidation
</t>
    </r>
    <r>
      <rPr>
        <sz val="12"/>
        <rFont val="Calibri"/>
        <family val="2"/>
      </rPr>
      <t xml:space="preserve">In enforcement proceedings against MBaer Merchant Bank AG that FINMA concluded three weeks ago and which were recently pending before the Swiss Federal Administrative Court, FINMA had withdrawn the bank's licence. As part of the proceedings, FINMA ascertained that the bank does not have an adequate structure in place for combating money laundering, thus enabling clients to circumvent official asset freezes. The bank has now withdrawn its appeal against the FINMA proceedings, meaning that FINMA’s liquidation order is now effective.  </t>
    </r>
  </si>
  <si>
    <t>https://www.finma.ch/en/news/2026/02/20260227-mm-mbaer-liquidation/</t>
  </si>
  <si>
    <t>First media release by FINMA on 2026-02-26 (https://www.finma.ch/en/news/2026/02/20260226-mm-mbaer/) with reference to proceedings and "notice pf proposed rulemaking" published by US-FINCEN on the same day (https://home.treasury.gov/news/press-releases/sb0408)</t>
  </si>
  <si>
    <t>Portfolio Manager</t>
  </si>
  <si>
    <t>tbc</t>
  </si>
  <si>
    <t>Table copyright: Association Global Enforcement in the Financial Industry and Capital Markets (GEFI)
Table responsible: Urs Zulauf
Status: October 2026</t>
  </si>
  <si>
    <t xml:space="preserve">Swiss Fund Management AG in liquidation, BZ Berater Zentrum AG </t>
  </si>
  <si>
    <t>PortFund Manager, folio Manager</t>
  </si>
  <si>
    <t>tbd</t>
  </si>
  <si>
    <t>Refusal of licence</t>
  </si>
  <si>
    <r>
      <rPr>
        <b/>
        <sz val="12"/>
        <rFont val="Calibri"/>
        <family val="2"/>
      </rPr>
      <t>FINMA concludes proceedings against Swiss Fund Management AG in liquidation and BZ Berater Zentrum AG and enforces rules of conduct in the financial services sector</t>
    </r>
    <r>
      <rPr>
        <sz val="12"/>
        <rFont val="Calibri"/>
        <family val="2"/>
      </rPr>
      <t xml:space="preserve">
The Swiss Financial Market Supervisory Authority FINMA has concluded enforcement proceedings against two institutions and one individual for serious breaches of the rules of conduct governing the provision of financial services under the FinSA. To restore compliance with the law and protect investors, FINMA ordered various measures. It withdrew Swiss Fund Management AG in liquidation’s licence to manage funds. An application by BZ Berater Zentrum AG for authorisation as an independent portfolio manager was rejected. In addition, FINMA is confiscating millions in illegally generated profits and imposing a multi-year industry ban on one of the individuals responsible. </t>
    </r>
  </si>
  <si>
    <t>https://www.finma.ch/en/news/2026/06/20260629-mm-durchsetzung-verhaltensregeln/</t>
  </si>
  <si>
    <t>2009- October 2026</t>
  </si>
  <si>
    <t>http://www.globalenforcement.org run by  the Association "Global Enforcement in the Financial Industry and Capital Markets (GEFI)"</t>
  </si>
  <si>
    <t>Wendelspiess Partners AG, two individuals</t>
  </si>
  <si>
    <t>Legal entitity / indviduals</t>
  </si>
  <si>
    <t>Industry bans</t>
  </si>
  <si>
    <r>
      <rPr>
        <b/>
        <sz val="11"/>
        <rFont val="Calibri"/>
        <family val="2"/>
      </rPr>
      <t>FINMA concludes proceedings against Wendelspiess Partners AG and imposes long-term industry bans</t>
    </r>
    <r>
      <rPr>
        <sz val="11"/>
        <rFont val="Calibri"/>
        <family val="2"/>
      </rPr>
      <t xml:space="preserve">
The Swiss Financial Market Supervisory Authority FINMA has concluded enforcement proceedings against Wendelspiess Partners AG in liquidation and two individuals for serious breaches of the rules of conduct governing the provision of financial services. It has imposed long-term industry bans on two responsible individuals.   </t>
    </r>
  </si>
  <si>
    <t>https://www.finma.ch/en/news/2026/06/20260306-mm-wendelspiess/</t>
  </si>
  <si>
    <t>Julius Bär</t>
  </si>
  <si>
    <r>
      <t xml:space="preserve">
</t>
    </r>
    <r>
      <rPr>
        <b/>
        <sz val="11"/>
        <rFont val="Calibri"/>
        <family val="2"/>
      </rPr>
      <t xml:space="preserve">FINMA concludes enforcement proceeding against Julius Bär
</t>
    </r>
    <r>
      <rPr>
        <sz val="11"/>
        <rFont val="Calibri"/>
        <family val="2"/>
      </rPr>
      <t xml:space="preserve">The Swiss Financial Market Supervisory Authority FINMA has concluded an enforcement proceeding against Julius Bär bank in connection with private debt loans granted to a European group and client relationships involving two Russian PEPs, or politically exposed persons. It has established that the institution committed serious violations of supervisory provisions, in particular the requirements for appropriate risk management and the legal obligations relating to the prevention of money laundering. FINMA has thus concluded its fifth enforcement proceeding against Julius Bär in less than ten years. The bank had already implemented many immediate measures imposed by FINMA whilst the proceeding was ongoing. Further measures, following the conclusion of the enforcement proceeding, are now intended to ensure that the planned improvements to the compliance and risk culture are implemented effectively and sustainably across the institution. However, certain immediate measures were lifted or relaxed once the proceeding had been concluded. </t>
    </r>
  </si>
  <si>
    <t>"Moonshot"-Plattform (10 companies and 2 individuals)</t>
  </si>
  <si>
    <t>Global Enforcement in the Financial Industry  (GEFI) - Swiss data -
globalenforcement.ch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</si>
</sst>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dd/mm/yyyy;@"/>
    <numFmt numFmtId="166" formatCode="_-* #,##0.00\ &quot;CHF&quot;_-;\-* #,##0.00\ &quot;CHF&quot;_-;_-* &quot;-&quot;??\ &quot;CHF&quot;_-;_-@_-"/>
    <numFmt numFmtId="167" formatCode="0.0"/>
    <numFmt numFmtId="168" formatCode="yyyy\-mm\-dd;@"/>
  </numFmts>
  <fonts count="40">
    <font>
      <sz val="12"/>
      <color theme="1"/>
      <name val="Calibri"/>
      <family val="2"/>
      <scheme val="minor"/>
    </font>
    <font>
      <sz val="12"/>
      <color theme="1"/>
      <name val="Calibri"/>
      <family val="2"/>
      <scheme val="minor"/>
    </font>
    <font>
      <u/>
      <sz val="12"/>
      <color theme="10"/>
      <name val="Calibri"/>
      <family val="2"/>
      <scheme val="minor"/>
    </font>
    <font>
      <b/>
      <sz val="12"/>
      <name val="Calibri"/>
      <family val="2"/>
    </font>
    <font>
      <sz val="12"/>
      <color theme="1"/>
      <name val="Calibri"/>
      <family val="2"/>
    </font>
    <font>
      <u/>
      <sz val="12"/>
      <color theme="10"/>
      <name val="Calibri"/>
      <family val="2"/>
    </font>
    <font>
      <sz val="12"/>
      <name val="Calibri"/>
      <family val="2"/>
    </font>
    <font>
      <b/>
      <sz val="14"/>
      <color theme="1"/>
      <name val="Calibri"/>
      <family val="2"/>
    </font>
    <font>
      <sz val="11"/>
      <name val="Calibri"/>
      <family val="2"/>
    </font>
    <font>
      <b/>
      <sz val="11"/>
      <name val="Calibri"/>
      <family val="2"/>
    </font>
    <font>
      <u/>
      <sz val="11"/>
      <color theme="10"/>
      <name val="Calibri"/>
      <family val="2"/>
    </font>
    <font>
      <sz val="11"/>
      <color theme="1"/>
      <name val="Calibri"/>
      <family val="2"/>
    </font>
    <font>
      <i/>
      <sz val="11"/>
      <color theme="1"/>
      <name val="Calibri"/>
      <family val="2"/>
    </font>
    <font>
      <b/>
      <i/>
      <sz val="14"/>
      <name val="Calibri"/>
      <family val="2"/>
    </font>
    <font>
      <i/>
      <u/>
      <sz val="12"/>
      <color theme="10"/>
      <name val="Calibri"/>
      <family val="2"/>
    </font>
    <font>
      <sz val="11"/>
      <color theme="1"/>
      <name val="Calibri"/>
      <family val="2"/>
      <scheme val="minor"/>
    </font>
    <font>
      <sz val="14"/>
      <color theme="1"/>
      <name val="Calibri"/>
      <family val="2"/>
    </font>
    <font>
      <b/>
      <u/>
      <sz val="14"/>
      <color theme="10"/>
      <name val="Calibri"/>
      <family val="2"/>
    </font>
    <font>
      <b/>
      <sz val="11"/>
      <color theme="1"/>
      <name val="Calibri"/>
      <family val="2"/>
    </font>
    <font>
      <sz val="12"/>
      <name val="Calibri (Textkörper)"/>
    </font>
    <font>
      <b/>
      <sz val="12"/>
      <name val="Calibri (Textkörper)"/>
    </font>
    <font>
      <b/>
      <i/>
      <sz val="16"/>
      <name val="Calibri"/>
      <family val="2"/>
    </font>
    <font>
      <b/>
      <sz val="12"/>
      <color theme="1"/>
      <name val="Calibri"/>
      <family val="2"/>
    </font>
    <font>
      <b/>
      <i/>
      <sz val="11"/>
      <color theme="1"/>
      <name val="Calibri"/>
      <family val="2"/>
    </font>
    <font>
      <i/>
      <sz val="11"/>
      <color theme="1"/>
      <name val="Calibri"/>
      <family val="2"/>
      <scheme val="minor"/>
    </font>
    <font>
      <sz val="10"/>
      <color theme="1"/>
      <name val="Frutiger LT Com 45 Light"/>
      <family val="2"/>
    </font>
    <font>
      <i/>
      <sz val="12"/>
      <color theme="1"/>
      <name val="Calibri"/>
      <family val="2"/>
      <scheme val="minor"/>
    </font>
    <font>
      <b/>
      <sz val="18"/>
      <color theme="1"/>
      <name val="Calibri (Textkörper)"/>
    </font>
    <font>
      <u/>
      <sz val="11"/>
      <color theme="1"/>
      <name val="Calibri"/>
      <family val="2"/>
    </font>
    <font>
      <sz val="12"/>
      <color theme="1"/>
      <name val="Calibri (Textkörper)"/>
    </font>
    <font>
      <b/>
      <sz val="12"/>
      <color theme="1"/>
      <name val="Calibri (Textkörper)"/>
    </font>
    <font>
      <b/>
      <sz val="12"/>
      <color rgb="FF000000"/>
      <name val="Calibri (Textkörper)"/>
    </font>
    <font>
      <sz val="11"/>
      <color rgb="FF111111"/>
      <name val="Calibri"/>
      <family val="2"/>
    </font>
    <font>
      <i/>
      <sz val="11"/>
      <name val="Calibri"/>
      <family val="2"/>
    </font>
    <font>
      <b/>
      <sz val="11"/>
      <color rgb="FF111111"/>
      <name val="Calibri"/>
      <family val="2"/>
    </font>
    <font>
      <sz val="10"/>
      <color rgb="FF000000"/>
      <name val="Tahoma"/>
      <family val="2"/>
    </font>
    <font>
      <b/>
      <sz val="10"/>
      <color rgb="FF000000"/>
      <name val="Tahoma"/>
      <family val="2"/>
    </font>
    <font>
      <b/>
      <u/>
      <sz val="11"/>
      <color theme="1"/>
      <name val="Calibri"/>
      <family val="2"/>
      <scheme val="minor"/>
    </font>
    <font>
      <b/>
      <sz val="11"/>
      <color theme="1"/>
      <name val="Calibri"/>
      <family val="2"/>
      <scheme val="minor"/>
    </font>
    <font>
      <b/>
      <sz val="14"/>
      <color theme="1"/>
      <name val="Calibri (Textkörper)"/>
    </font>
  </fonts>
  <fills count="6">
    <fill>
      <patternFill patternType="none"/>
    </fill>
    <fill>
      <patternFill patternType="gray125"/>
    </fill>
    <fill>
      <patternFill patternType="solid">
        <fgColor theme="9" tint="0.79998168889431442"/>
        <bgColor indexed="64"/>
      </patternFill>
    </fill>
    <fill>
      <patternFill patternType="solid">
        <fgColor rgb="FFCCFFCC"/>
        <bgColor indexed="64"/>
      </patternFill>
    </fill>
    <fill>
      <patternFill patternType="solid">
        <fgColor rgb="FF1F3D47"/>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thin">
        <color theme="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diagonal/>
    </border>
  </borders>
  <cellStyleXfs count="6">
    <xf numFmtId="0" fontId="0" fillId="0" borderId="0"/>
    <xf numFmtId="0" fontId="2" fillId="0" borderId="0" applyNumberForma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5" fillId="0" borderId="0"/>
    <xf numFmtId="0" fontId="25" fillId="0" borderId="0" applyFill="0" applyBorder="0" applyProtection="0"/>
  </cellStyleXfs>
  <cellXfs count="198">
    <xf numFmtId="0" fontId="0" fillId="0" borderId="0" xfId="0"/>
    <xf numFmtId="0" fontId="2" fillId="0" borderId="1" xfId="1" applyBorder="1" applyAlignment="1" applyProtection="1">
      <alignment vertical="center" wrapText="1"/>
      <protection locked="0"/>
    </xf>
    <xf numFmtId="165" fontId="2" fillId="0" borderId="1" xfId="1" applyNumberFormat="1" applyBorder="1" applyAlignment="1" applyProtection="1">
      <alignment horizontal="center" vertical="center" wrapText="1"/>
      <protection locked="0"/>
    </xf>
    <xf numFmtId="0" fontId="6" fillId="0" borderId="0" xfId="0" applyFont="1" applyProtection="1">
      <protection locked="0"/>
    </xf>
    <xf numFmtId="49" fontId="6" fillId="0" borderId="0" xfId="0" applyNumberFormat="1"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165" fontId="6" fillId="0" borderId="0" xfId="0" applyNumberFormat="1"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6" fillId="0" borderId="0" xfId="0" applyFont="1" applyAlignment="1" applyProtection="1">
      <alignment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right" wrapText="1"/>
      <protection locked="0"/>
    </xf>
    <xf numFmtId="0" fontId="6" fillId="0" borderId="0" xfId="0" applyFont="1" applyAlignment="1" applyProtection="1">
      <alignment horizontal="center" wrapText="1"/>
      <protection locked="0"/>
    </xf>
    <xf numFmtId="0" fontId="6" fillId="0" borderId="0" xfId="0" applyFont="1" applyAlignment="1" applyProtection="1">
      <alignment horizontal="left" wrapText="1"/>
      <protection locked="0"/>
    </xf>
    <xf numFmtId="164" fontId="6" fillId="0" borderId="0" xfId="0" applyNumberFormat="1" applyFont="1" applyAlignment="1" applyProtection="1">
      <alignment wrapText="1"/>
      <protection locked="0"/>
    </xf>
    <xf numFmtId="1" fontId="6" fillId="0" borderId="0" xfId="0" applyNumberFormat="1" applyFont="1" applyAlignment="1" applyProtection="1">
      <alignment horizontal="center" wrapText="1"/>
      <protection locked="0"/>
    </xf>
    <xf numFmtId="164" fontId="6" fillId="0" borderId="0" xfId="0" applyNumberFormat="1" applyFont="1" applyAlignment="1" applyProtection="1">
      <alignment horizontal="center" vertical="center" wrapText="1"/>
      <protection locked="0"/>
    </xf>
    <xf numFmtId="0" fontId="7" fillId="3" borderId="1" xfId="0" applyFont="1" applyFill="1" applyBorder="1" applyAlignment="1">
      <alignment horizontal="center" vertical="center" wrapText="1"/>
    </xf>
    <xf numFmtId="0" fontId="8" fillId="0" borderId="1" xfId="0" applyFont="1" applyBorder="1" applyAlignment="1" applyProtection="1">
      <alignment vertical="center" wrapText="1"/>
      <protection locked="0"/>
    </xf>
    <xf numFmtId="0" fontId="8" fillId="0" borderId="0" xfId="0" applyFont="1" applyAlignment="1" applyProtection="1">
      <alignment vertical="center"/>
      <protection locked="0"/>
    </xf>
    <xf numFmtId="0" fontId="8" fillId="0" borderId="0" xfId="0" applyFont="1" applyProtection="1">
      <protection locked="0"/>
    </xf>
    <xf numFmtId="0" fontId="7" fillId="3" borderId="1" xfId="0" applyFont="1" applyFill="1" applyBorder="1" applyAlignment="1">
      <alignment horizontal="left" vertical="center" wrapText="1"/>
    </xf>
    <xf numFmtId="0" fontId="11" fillId="0" borderId="0" xfId="4" applyFont="1" applyAlignment="1">
      <alignment horizontal="center" vertical="center"/>
    </xf>
    <xf numFmtId="0" fontId="16" fillId="0" borderId="0" xfId="0" applyFont="1"/>
    <xf numFmtId="0" fontId="18" fillId="3" borderId="1" xfId="0" applyFont="1" applyFill="1" applyBorder="1" applyAlignment="1">
      <alignment horizontal="center" vertical="center" wrapText="1"/>
    </xf>
    <xf numFmtId="0" fontId="7" fillId="3" borderId="1" xfId="0" applyFont="1" applyFill="1" applyBorder="1" applyAlignment="1">
      <alignment horizontal="right" vertical="center" wrapText="1"/>
    </xf>
    <xf numFmtId="167" fontId="7" fillId="3" borderId="1" xfId="0" applyNumberFormat="1" applyFont="1" applyFill="1" applyBorder="1" applyAlignment="1">
      <alignment horizontal="right" vertical="center" wrapText="1"/>
    </xf>
    <xf numFmtId="0" fontId="11" fillId="0" borderId="0" xfId="4" applyFont="1"/>
    <xf numFmtId="0" fontId="23" fillId="3" borderId="1" xfId="0" applyFont="1" applyFill="1" applyBorder="1" applyAlignment="1">
      <alignment horizontal="center" vertical="center" wrapText="1"/>
    </xf>
    <xf numFmtId="0" fontId="15" fillId="0" borderId="0" xfId="4"/>
    <xf numFmtId="0" fontId="24" fillId="0" borderId="0" xfId="4" applyFont="1"/>
    <xf numFmtId="49" fontId="23" fillId="3" borderId="1" xfId="0" applyNumberFormat="1" applyFont="1" applyFill="1" applyBorder="1" applyAlignment="1">
      <alignment horizontal="center" vertical="center" wrapText="1"/>
    </xf>
    <xf numFmtId="49" fontId="15" fillId="0" borderId="0" xfId="4" applyNumberFormat="1" applyAlignment="1">
      <alignment horizontal="center" vertical="center"/>
    </xf>
    <xf numFmtId="0" fontId="28" fillId="3" borderId="5" xfId="0" applyFont="1" applyFill="1" applyBorder="1" applyAlignment="1">
      <alignment horizontal="left" vertical="center" wrapText="1"/>
    </xf>
    <xf numFmtId="0" fontId="8" fillId="0" borderId="0" xfId="0" applyFont="1" applyAlignment="1" applyProtection="1">
      <alignment horizontal="center" vertical="center"/>
      <protection locked="0"/>
    </xf>
    <xf numFmtId="0" fontId="9" fillId="0" borderId="1" xfId="0" applyFont="1" applyBorder="1" applyAlignment="1">
      <alignment vertical="center"/>
    </xf>
    <xf numFmtId="9" fontId="8" fillId="0" borderId="1" xfId="2" applyFont="1" applyBorder="1" applyAlignment="1" applyProtection="1">
      <alignment horizontal="right" wrapText="1"/>
      <protection locked="0"/>
    </xf>
    <xf numFmtId="9" fontId="9" fillId="0" borderId="1" xfId="2" applyFont="1" applyBorder="1" applyAlignment="1" applyProtection="1">
      <alignment horizontal="right" wrapText="1"/>
      <protection locked="0"/>
    </xf>
    <xf numFmtId="0" fontId="8" fillId="0" borderId="0" xfId="0" applyFont="1" applyAlignment="1" applyProtection="1">
      <alignment horizontal="right" wrapText="1"/>
      <protection locked="0"/>
    </xf>
    <xf numFmtId="9" fontId="8" fillId="0" borderId="0" xfId="2" applyFont="1" applyFill="1" applyAlignment="1" applyProtection="1">
      <alignment horizontal="right" wrapText="1"/>
      <protection locked="0"/>
    </xf>
    <xf numFmtId="9" fontId="9" fillId="0" borderId="0" xfId="2" applyFont="1" applyFill="1" applyAlignment="1" applyProtection="1">
      <alignment horizontal="right" wrapText="1"/>
      <protection locked="0"/>
    </xf>
    <xf numFmtId="0" fontId="20" fillId="3" borderId="1" xfId="0" applyFont="1" applyFill="1" applyBorder="1" applyAlignment="1">
      <alignment vertical="center" wrapText="1"/>
    </xf>
    <xf numFmtId="0" fontId="22" fillId="3" borderId="1" xfId="0" applyFont="1" applyFill="1" applyBorder="1" applyAlignment="1">
      <alignment horizontal="left" vertical="center" wrapText="1"/>
    </xf>
    <xf numFmtId="0" fontId="22" fillId="0" borderId="1" xfId="0" applyFont="1" applyBorder="1" applyAlignment="1">
      <alignment horizontal="left" vertical="center" wrapText="1"/>
    </xf>
    <xf numFmtId="0" fontId="14" fillId="0" borderId="7" xfId="1" applyFont="1" applyFill="1" applyBorder="1" applyAlignment="1">
      <alignment horizontal="center" vertical="center" wrapText="1"/>
    </xf>
    <xf numFmtId="0" fontId="5" fillId="0" borderId="0" xfId="1" applyFont="1" applyFill="1" applyAlignment="1">
      <alignment horizontal="center" vertical="center"/>
    </xf>
    <xf numFmtId="0" fontId="15" fillId="0" borderId="0" xfId="4" applyAlignment="1">
      <alignment wrapText="1"/>
    </xf>
    <xf numFmtId="0" fontId="7"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67" fontId="7" fillId="0" borderId="0" xfId="0" applyNumberFormat="1" applyFont="1" applyAlignment="1">
      <alignment horizontal="right" vertical="center" wrapText="1"/>
    </xf>
    <xf numFmtId="0" fontId="7" fillId="0" borderId="1" xfId="0" applyFont="1" applyBorder="1" applyAlignment="1">
      <alignment horizontal="left" vertical="center" wrapText="1"/>
    </xf>
    <xf numFmtId="0" fontId="15" fillId="0" borderId="0" xfId="4" applyAlignment="1">
      <alignment horizontal="center"/>
    </xf>
    <xf numFmtId="0" fontId="30" fillId="3" borderId="1" xfId="0" applyFont="1" applyFill="1" applyBorder="1" applyAlignment="1">
      <alignment horizontal="left" vertical="center" wrapText="1"/>
    </xf>
    <xf numFmtId="0" fontId="29" fillId="0" borderId="1" xfId="0" applyFont="1" applyBorder="1" applyAlignment="1">
      <alignment vertical="center" wrapText="1"/>
    </xf>
    <xf numFmtId="49" fontId="1" fillId="0" borderId="1" xfId="4" applyNumberFormat="1" applyFont="1" applyBorder="1" applyAlignment="1">
      <alignment horizontal="center" vertical="center"/>
    </xf>
    <xf numFmtId="0" fontId="1" fillId="0" borderId="0" xfId="4" applyFont="1" applyAlignment="1">
      <alignment horizontal="left" vertical="center" wrapText="1"/>
    </xf>
    <xf numFmtId="0" fontId="1" fillId="0" borderId="0" xfId="4" applyFont="1" applyAlignment="1">
      <alignment horizontal="center" vertical="center"/>
    </xf>
    <xf numFmtId="0" fontId="1" fillId="0" borderId="0" xfId="4" applyFont="1" applyAlignment="1">
      <alignment horizontal="left" vertical="center"/>
    </xf>
    <xf numFmtId="0" fontId="1" fillId="0" borderId="1" xfId="4" applyFont="1" applyBorder="1" applyAlignment="1">
      <alignment horizontal="left" vertical="center" wrapText="1"/>
    </xf>
    <xf numFmtId="0" fontId="1" fillId="0" borderId="1" xfId="4" applyFont="1" applyBorder="1" applyAlignment="1">
      <alignment horizontal="center" vertical="center"/>
    </xf>
    <xf numFmtId="0" fontId="1" fillId="0" borderId="1" xfId="4" applyFont="1" applyBorder="1" applyAlignment="1">
      <alignment wrapText="1"/>
    </xf>
    <xf numFmtId="0" fontId="1" fillId="0" borderId="1" xfId="4" applyFont="1" applyBorder="1" applyAlignment="1">
      <alignment horizontal="center"/>
    </xf>
    <xf numFmtId="0" fontId="1" fillId="0" borderId="0" xfId="4" applyFont="1"/>
    <xf numFmtId="49" fontId="1" fillId="0" borderId="0" xfId="4" applyNumberFormat="1" applyFont="1" applyAlignment="1">
      <alignment horizontal="center" vertical="center"/>
    </xf>
    <xf numFmtId="0" fontId="1" fillId="0" borderId="0" xfId="4" applyFont="1" applyAlignment="1">
      <alignment horizontal="center"/>
    </xf>
    <xf numFmtId="0" fontId="1" fillId="0" borderId="0" xfId="4" applyFont="1" applyAlignment="1">
      <alignment wrapText="1"/>
    </xf>
    <xf numFmtId="0" fontId="31" fillId="0" borderId="1" xfId="4" applyFont="1" applyBorder="1" applyAlignment="1">
      <alignment vertical="center" wrapText="1"/>
    </xf>
    <xf numFmtId="0" fontId="29" fillId="0" borderId="0" xfId="4" applyFont="1" applyAlignment="1">
      <alignment vertical="center"/>
    </xf>
    <xf numFmtId="0" fontId="29" fillId="0" borderId="1" xfId="4" applyFont="1" applyBorder="1" applyAlignment="1">
      <alignment vertical="center" wrapText="1"/>
    </xf>
    <xf numFmtId="0" fontId="27" fillId="4" borderId="3" xfId="0" applyFont="1" applyFill="1" applyBorder="1" applyAlignment="1">
      <alignment horizontal="center" vertical="center" wrapText="1"/>
    </xf>
    <xf numFmtId="0" fontId="2" fillId="0" borderId="0" xfId="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49" fontId="17" fillId="5" borderId="6" xfId="3" applyNumberFormat="1" applyFont="1" applyFill="1" applyBorder="1" applyAlignment="1">
      <alignment horizontal="center" vertical="center" wrapText="1"/>
    </xf>
    <xf numFmtId="0" fontId="11" fillId="3" borderId="5" xfId="0" applyFont="1" applyFill="1" applyBorder="1" applyAlignment="1">
      <alignment horizontal="left" vertical="center" wrapText="1"/>
    </xf>
    <xf numFmtId="49" fontId="6" fillId="0" borderId="0" xfId="0" applyNumberFormat="1" applyFont="1" applyAlignment="1" applyProtection="1">
      <alignment vertical="center" wrapText="1"/>
      <protection locked="0"/>
    </xf>
    <xf numFmtId="49" fontId="9" fillId="0" borderId="1" xfId="0" applyNumberFormat="1" applyFont="1" applyBorder="1" applyAlignment="1" applyProtection="1">
      <alignment horizontal="left" vertical="center" wrapText="1"/>
      <protection locked="0"/>
    </xf>
    <xf numFmtId="49" fontId="8" fillId="0" borderId="1"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wrapText="1"/>
      <protection locked="0"/>
    </xf>
    <xf numFmtId="49" fontId="8" fillId="0" borderId="1" xfId="0" applyNumberFormat="1" applyFont="1" applyBorder="1" applyAlignment="1" applyProtection="1">
      <alignment vertical="center" wrapText="1"/>
      <protection locked="0"/>
    </xf>
    <xf numFmtId="0" fontId="8" fillId="0" borderId="1" xfId="0" applyFont="1" applyBorder="1" applyAlignment="1" applyProtection="1">
      <alignment vertical="center"/>
      <protection locked="0"/>
    </xf>
    <xf numFmtId="165" fontId="8" fillId="0" borderId="1" xfId="0" applyNumberFormat="1" applyFont="1" applyBorder="1" applyAlignment="1" applyProtection="1">
      <alignment horizontal="center" vertical="center"/>
      <protection locked="0"/>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0" fontId="10" fillId="0" borderId="1" xfId="1" applyFont="1" applyBorder="1" applyAlignment="1" applyProtection="1">
      <alignment vertical="center" wrapText="1"/>
      <protection locked="0"/>
    </xf>
    <xf numFmtId="0" fontId="8" fillId="0" borderId="1" xfId="0" applyFont="1" applyBorder="1" applyAlignment="1" applyProtection="1">
      <alignment horizontal="center" vertical="center" wrapText="1"/>
      <protection locked="0"/>
    </xf>
    <xf numFmtId="1" fontId="8" fillId="0" borderId="1" xfId="0" applyNumberFormat="1" applyFont="1" applyBorder="1" applyAlignment="1" applyProtection="1">
      <alignment horizontal="center" vertical="center"/>
      <protection locked="0"/>
    </xf>
    <xf numFmtId="0" fontId="8" fillId="0" borderId="0" xfId="0" applyFont="1" applyAlignment="1" applyProtection="1">
      <alignment vertical="center" wrapText="1"/>
      <protection locked="0"/>
    </xf>
    <xf numFmtId="1" fontId="8" fillId="0" borderId="1" xfId="0" applyNumberFormat="1" applyFont="1" applyBorder="1" applyAlignment="1" applyProtection="1">
      <alignment vertical="center" wrapText="1"/>
      <protection locked="0"/>
    </xf>
    <xf numFmtId="49" fontId="8" fillId="0" borderId="0" xfId="0" applyNumberFormat="1" applyFont="1" applyAlignment="1" applyProtection="1">
      <alignment vertical="center" wrapText="1"/>
      <protection locked="0"/>
    </xf>
    <xf numFmtId="1" fontId="8" fillId="0" borderId="0" xfId="0" applyNumberFormat="1" applyFont="1" applyAlignment="1" applyProtection="1">
      <alignment horizontal="center" vertical="center"/>
      <protection locked="0"/>
    </xf>
    <xf numFmtId="165" fontId="8" fillId="0" borderId="0" xfId="0" applyNumberFormat="1" applyFont="1" applyAlignment="1" applyProtection="1">
      <alignment vertical="center"/>
      <protection locked="0"/>
    </xf>
    <xf numFmtId="1" fontId="8" fillId="0" borderId="0" xfId="0" applyNumberFormat="1" applyFont="1" applyAlignment="1" applyProtection="1">
      <alignment vertical="center" wrapText="1"/>
      <protection locked="0"/>
    </xf>
    <xf numFmtId="49" fontId="32" fillId="0" borderId="1" xfId="0" applyNumberFormat="1" applyFont="1" applyBorder="1" applyAlignment="1">
      <alignment horizontal="center" vertical="center" wrapText="1"/>
    </xf>
    <xf numFmtId="165" fontId="32" fillId="0" borderId="1" xfId="0" applyNumberFormat="1" applyFont="1" applyBorder="1" applyAlignment="1">
      <alignment horizontal="center" vertical="center" wrapText="1"/>
    </xf>
    <xf numFmtId="165" fontId="10" fillId="0" borderId="1" xfId="1" applyNumberFormat="1" applyFont="1" applyBorder="1" applyAlignment="1" applyProtection="1">
      <alignment horizontal="center" vertical="center" wrapText="1"/>
      <protection locked="0"/>
    </xf>
    <xf numFmtId="0" fontId="8" fillId="0" borderId="1" xfId="0" applyFont="1" applyBorder="1" applyAlignment="1" applyProtection="1">
      <alignment horizontal="left" vertical="center" wrapText="1"/>
      <protection locked="0"/>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34" fillId="0" borderId="1" xfId="0" applyFont="1" applyBorder="1" applyAlignment="1">
      <alignment horizontal="left" vertical="center"/>
    </xf>
    <xf numFmtId="0" fontId="32" fillId="0" borderId="1" xfId="0" applyFont="1" applyBorder="1" applyAlignment="1">
      <alignment horizontal="center" vertical="center"/>
    </xf>
    <xf numFmtId="0" fontId="11" fillId="0" borderId="1" xfId="0" applyFont="1" applyBorder="1" applyAlignment="1">
      <alignment horizontal="center" vertical="center"/>
    </xf>
    <xf numFmtId="0" fontId="10" fillId="0" borderId="0" xfId="1" applyFont="1" applyBorder="1" applyAlignment="1" applyProtection="1">
      <alignment vertical="center" wrapText="1"/>
      <protection locked="0"/>
    </xf>
    <xf numFmtId="0" fontId="9" fillId="0" borderId="1" xfId="0" applyFont="1" applyBorder="1" applyAlignment="1" applyProtection="1">
      <alignment horizontal="left" vertical="center" wrapText="1"/>
      <protection locked="0"/>
    </xf>
    <xf numFmtId="49" fontId="10"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left" vertical="center" wrapText="1"/>
    </xf>
    <xf numFmtId="0" fontId="8" fillId="0" borderId="1" xfId="0" applyFont="1" applyBorder="1" applyAlignment="1">
      <alignment vertical="center"/>
    </xf>
    <xf numFmtId="0" fontId="11" fillId="0" borderId="1" xfId="0" applyFont="1" applyBorder="1" applyAlignment="1">
      <alignment horizontal="right" vertical="center" wrapText="1"/>
    </xf>
    <xf numFmtId="0" fontId="11" fillId="0" borderId="3" xfId="0" applyFont="1" applyBorder="1" applyAlignment="1">
      <alignment horizontal="right" vertical="center" wrapText="1"/>
    </xf>
    <xf numFmtId="0" fontId="8" fillId="5" borderId="1" xfId="0"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protection locked="0"/>
    </xf>
    <xf numFmtId="0" fontId="8" fillId="0" borderId="0" xfId="0" applyFont="1" applyAlignment="1" applyProtection="1">
      <alignment horizontal="center" vertical="center" wrapText="1"/>
      <protection locked="0"/>
    </xf>
    <xf numFmtId="49" fontId="8" fillId="0" borderId="0" xfId="0" applyNumberFormat="1" applyFont="1" applyAlignment="1" applyProtection="1">
      <alignment horizontal="center" vertical="center" wrapText="1"/>
      <protection locked="0"/>
    </xf>
    <xf numFmtId="165" fontId="8" fillId="0" borderId="0" xfId="0" applyNumberFormat="1" applyFont="1" applyAlignment="1" applyProtection="1">
      <alignment horizontal="center" vertical="center" wrapText="1"/>
      <protection locked="0"/>
    </xf>
    <xf numFmtId="0" fontId="1" fillId="0" borderId="1" xfId="4" applyFont="1" applyBorder="1" applyAlignment="1">
      <alignment vertical="center" wrapText="1"/>
    </xf>
    <xf numFmtId="0" fontId="1" fillId="0" borderId="0" xfId="4" applyFont="1" applyAlignment="1">
      <alignment vertical="center"/>
    </xf>
    <xf numFmtId="0" fontId="0" fillId="0" borderId="0" xfId="4" applyFont="1" applyAlignment="1">
      <alignment vertical="center" wrapText="1"/>
    </xf>
    <xf numFmtId="3" fontId="0" fillId="0" borderId="7" xfId="0" applyNumberFormat="1" applyBorder="1" applyAlignment="1">
      <alignment horizontal="center" vertical="center" wrapText="1"/>
    </xf>
    <xf numFmtId="3" fontId="8" fillId="0" borderId="1" xfId="0" applyNumberFormat="1" applyFont="1" applyBorder="1" applyAlignment="1" applyProtection="1">
      <alignment horizontal="center" vertical="center"/>
      <protection locked="0"/>
    </xf>
    <xf numFmtId="3" fontId="7" fillId="3" borderId="1" xfId="0" applyNumberFormat="1" applyFont="1" applyFill="1" applyBorder="1" applyAlignment="1">
      <alignment horizontal="right" vertical="center" wrapText="1"/>
    </xf>
    <xf numFmtId="3" fontId="7" fillId="0" borderId="0" xfId="0" applyNumberFormat="1" applyFont="1" applyAlignment="1">
      <alignment horizontal="right" vertical="center" wrapText="1"/>
    </xf>
    <xf numFmtId="3" fontId="6" fillId="0" borderId="0" xfId="0" applyNumberFormat="1" applyFont="1" applyAlignment="1" applyProtection="1">
      <alignment horizontal="center" vertical="center" wrapText="1"/>
      <protection locked="0"/>
    </xf>
    <xf numFmtId="49" fontId="0" fillId="0" borderId="8" xfId="0" applyNumberFormat="1" applyBorder="1" applyAlignment="1">
      <alignment horizontal="center" vertical="center" wrapText="1"/>
    </xf>
    <xf numFmtId="49" fontId="7" fillId="3" borderId="1" xfId="0" applyNumberFormat="1" applyFont="1" applyFill="1" applyBorder="1" applyAlignment="1">
      <alignment horizontal="center" vertical="center" wrapText="1"/>
    </xf>
    <xf numFmtId="49" fontId="10" fillId="0" borderId="1" xfId="1" applyNumberFormat="1" applyFont="1" applyBorder="1" applyAlignment="1" applyProtection="1">
      <alignment vertical="center" wrapText="1"/>
      <protection locked="0"/>
    </xf>
    <xf numFmtId="49" fontId="2" fillId="0" borderId="1" xfId="1" applyNumberFormat="1" applyBorder="1" applyAlignment="1" applyProtection="1">
      <alignment vertical="center" wrapText="1"/>
      <protection locked="0"/>
    </xf>
    <xf numFmtId="49" fontId="7" fillId="3" borderId="1" xfId="0" applyNumberFormat="1" applyFont="1" applyFill="1" applyBorder="1" applyAlignment="1">
      <alignment horizontal="right" vertical="center" wrapText="1"/>
    </xf>
    <xf numFmtId="49" fontId="7" fillId="0" borderId="1" xfId="0" applyNumberFormat="1" applyFont="1" applyBorder="1" applyAlignment="1">
      <alignment horizontal="right" vertical="center" wrapText="1"/>
    </xf>
    <xf numFmtId="168" fontId="0" fillId="0" borderId="7" xfId="0" applyNumberFormat="1" applyBorder="1" applyAlignment="1">
      <alignment horizontal="center" vertical="center" wrapText="1"/>
    </xf>
    <xf numFmtId="168" fontId="0" fillId="0" borderId="8" xfId="0" applyNumberFormat="1" applyBorder="1" applyAlignment="1">
      <alignment horizontal="center" vertical="center" wrapText="1"/>
    </xf>
    <xf numFmtId="168" fontId="7" fillId="3" borderId="1" xfId="0" applyNumberFormat="1" applyFont="1" applyFill="1" applyBorder="1" applyAlignment="1">
      <alignment horizontal="center" vertical="center" wrapText="1"/>
    </xf>
    <xf numFmtId="168" fontId="8" fillId="0" borderId="1" xfId="0" applyNumberFormat="1" applyFont="1" applyBorder="1" applyAlignment="1" applyProtection="1">
      <alignment horizontal="center" vertical="center"/>
      <protection locked="0"/>
    </xf>
    <xf numFmtId="168" fontId="8" fillId="0" borderId="0" xfId="0" applyNumberFormat="1" applyFont="1" applyAlignment="1" applyProtection="1">
      <alignment horizontal="center" vertical="center"/>
      <protection locked="0"/>
    </xf>
    <xf numFmtId="168" fontId="7" fillId="3" borderId="1" xfId="0" applyNumberFormat="1" applyFont="1" applyFill="1" applyBorder="1" applyAlignment="1">
      <alignment horizontal="right" vertical="center" wrapText="1"/>
    </xf>
    <xf numFmtId="168" fontId="7" fillId="0" borderId="0" xfId="0" applyNumberFormat="1" applyFont="1" applyAlignment="1">
      <alignment horizontal="center" vertical="center" wrapText="1"/>
    </xf>
    <xf numFmtId="168" fontId="7" fillId="0" borderId="0" xfId="0" applyNumberFormat="1" applyFont="1" applyAlignment="1">
      <alignment horizontal="right" vertical="center" wrapText="1"/>
    </xf>
    <xf numFmtId="168" fontId="6" fillId="0" borderId="0" xfId="0" applyNumberFormat="1" applyFont="1" applyAlignment="1" applyProtection="1">
      <alignment horizontal="center" wrapText="1"/>
      <protection locked="0"/>
    </xf>
    <xf numFmtId="168" fontId="6" fillId="0" borderId="0" xfId="0" applyNumberFormat="1" applyFont="1" applyAlignment="1" applyProtection="1">
      <alignment wrapText="1"/>
      <protection locked="0"/>
    </xf>
    <xf numFmtId="168" fontId="8" fillId="0" borderId="1" xfId="0" applyNumberFormat="1" applyFont="1" applyBorder="1" applyAlignment="1" applyProtection="1">
      <alignment horizontal="center" vertical="center" wrapText="1"/>
      <protection locked="0"/>
    </xf>
    <xf numFmtId="168" fontId="6" fillId="0" borderId="0" xfId="0" applyNumberFormat="1" applyFont="1" applyAlignment="1" applyProtection="1">
      <alignment horizontal="center" vertical="center" wrapText="1"/>
      <protection locked="0"/>
    </xf>
    <xf numFmtId="0" fontId="1" fillId="0" borderId="9" xfId="5" applyFont="1" applyFill="1" applyBorder="1" applyAlignment="1">
      <alignment vertical="center" wrapText="1"/>
    </xf>
    <xf numFmtId="0" fontId="26" fillId="0" borderId="0" xfId="4" applyFont="1" applyAlignment="1">
      <alignment horizontal="left" vertical="center" wrapText="1"/>
    </xf>
    <xf numFmtId="0" fontId="15" fillId="0" borderId="0" xfId="4" applyAlignment="1">
      <alignment vertical="center" wrapText="1"/>
    </xf>
    <xf numFmtId="1" fontId="8" fillId="0" borderId="1" xfId="0" applyNumberFormat="1" applyFont="1" applyBorder="1" applyAlignment="1" applyProtection="1">
      <alignment vertical="center"/>
      <protection locked="0"/>
    </xf>
    <xf numFmtId="0" fontId="11" fillId="0" borderId="1" xfId="0" applyFont="1" applyBorder="1" applyAlignment="1">
      <alignment vertical="center" wrapText="1"/>
    </xf>
    <xf numFmtId="0" fontId="11" fillId="0" borderId="0" xfId="0" applyFont="1" applyAlignment="1">
      <alignment horizontal="center" vertical="center"/>
    </xf>
    <xf numFmtId="0" fontId="0" fillId="0" borderId="1" xfId="4" applyFont="1" applyBorder="1" applyAlignment="1">
      <alignment vertical="center" wrapText="1"/>
    </xf>
    <xf numFmtId="165" fontId="10" fillId="0" borderId="1" xfId="1" applyNumberFormat="1" applyFont="1" applyFill="1" applyBorder="1" applyAlignment="1" applyProtection="1">
      <alignment horizontal="center" vertical="center" wrapText="1"/>
      <protection locked="0"/>
    </xf>
    <xf numFmtId="0" fontId="10" fillId="0" borderId="1" xfId="1" applyFont="1" applyFill="1" applyBorder="1" applyAlignment="1" applyProtection="1">
      <alignment horizontal="center" vertical="center" wrapText="1"/>
      <protection locked="0"/>
    </xf>
    <xf numFmtId="165" fontId="10" fillId="0" borderId="0" xfId="1" applyNumberFormat="1" applyFont="1" applyFill="1" applyBorder="1" applyAlignment="1" applyProtection="1">
      <alignment horizontal="center" vertical="center" wrapText="1"/>
      <protection locked="0"/>
    </xf>
    <xf numFmtId="165" fontId="2" fillId="0" borderId="1" xfId="1" applyNumberFormat="1" applyFill="1" applyBorder="1" applyAlignment="1" applyProtection="1">
      <alignment horizontal="center" vertical="center" wrapText="1"/>
      <protection locked="0"/>
    </xf>
    <xf numFmtId="0" fontId="0" fillId="0" borderId="7" xfId="0" applyBorder="1" applyAlignment="1">
      <alignment vertical="center"/>
    </xf>
    <xf numFmtId="0" fontId="0" fillId="0" borderId="8" xfId="0" applyBorder="1" applyAlignment="1">
      <alignment vertical="center"/>
    </xf>
    <xf numFmtId="0" fontId="6" fillId="0" borderId="0" xfId="0" applyFont="1" applyAlignment="1" applyProtection="1">
      <alignment horizontal="right" vertical="center" wrapText="1"/>
      <protection locked="0"/>
    </xf>
    <xf numFmtId="0" fontId="0" fillId="0" borderId="7" xfId="0" applyBorder="1" applyAlignment="1">
      <alignment horizontal="center" vertical="center"/>
    </xf>
    <xf numFmtId="0" fontId="0" fillId="0" borderId="7" xfId="0" applyBorder="1" applyAlignment="1">
      <alignment horizontal="right" vertical="center"/>
    </xf>
    <xf numFmtId="0" fontId="0" fillId="0" borderId="7" xfId="0" applyBorder="1" applyAlignment="1">
      <alignment horizontal="right" vertical="center" wrapText="1"/>
    </xf>
    <xf numFmtId="0" fontId="6" fillId="0" borderId="0" xfId="0" applyFont="1" applyAlignment="1" applyProtection="1">
      <alignment vertical="center"/>
      <protection locked="0"/>
    </xf>
    <xf numFmtId="0" fontId="4" fillId="5" borderId="6" xfId="0" applyFont="1" applyFill="1" applyBorder="1" applyAlignment="1">
      <alignment horizontal="center" vertical="center" wrapText="1"/>
    </xf>
    <xf numFmtId="168" fontId="29" fillId="0" borderId="1" xfId="4" applyNumberFormat="1" applyFont="1" applyBorder="1" applyAlignment="1">
      <alignment horizontal="left" vertical="center" wrapText="1"/>
    </xf>
    <xf numFmtId="0" fontId="0" fillId="0" borderId="7" xfId="0" applyBorder="1" applyAlignment="1">
      <alignment horizontal="left" vertical="center"/>
    </xf>
    <xf numFmtId="0" fontId="0" fillId="0" borderId="8" xfId="0" applyBorder="1" applyAlignment="1">
      <alignment horizontal="left" vertical="center" wrapText="1"/>
    </xf>
    <xf numFmtId="0" fontId="32" fillId="0" borderId="1" xfId="0" applyFont="1" applyBorder="1" applyAlignment="1">
      <alignment horizontal="left" vertical="center" wrapText="1"/>
    </xf>
    <xf numFmtId="49" fontId="2" fillId="0" borderId="1" xfId="1" applyNumberFormat="1" applyBorder="1" applyAlignment="1" applyProtection="1">
      <alignment horizontal="center" vertical="center" wrapText="1"/>
      <protection locked="0"/>
    </xf>
    <xf numFmtId="1" fontId="8" fillId="0" borderId="1" xfId="0" applyNumberFormat="1" applyFont="1" applyBorder="1" applyAlignment="1" applyProtection="1">
      <alignment horizontal="right" vertical="center" wrapText="1"/>
      <protection locked="0"/>
    </xf>
    <xf numFmtId="1" fontId="8" fillId="0" borderId="1" xfId="0" applyNumberFormat="1" applyFont="1" applyBorder="1" applyAlignment="1" applyProtection="1">
      <alignment horizontal="right" vertical="center"/>
      <protection locked="0"/>
    </xf>
    <xf numFmtId="1" fontId="11" fillId="0" borderId="1" xfId="0" applyNumberFormat="1" applyFont="1" applyBorder="1" applyAlignment="1">
      <alignment horizontal="right" vertical="center"/>
    </xf>
    <xf numFmtId="1" fontId="8" fillId="0" borderId="1" xfId="0" applyNumberFormat="1" applyFont="1" applyBorder="1" applyAlignment="1" applyProtection="1">
      <alignment horizontal="center" vertical="center" wrapText="1"/>
      <protection locked="0"/>
    </xf>
    <xf numFmtId="49" fontId="6" fillId="0" borderId="0" xfId="0" applyNumberFormat="1" applyFont="1" applyAlignment="1" applyProtection="1">
      <alignment horizontal="center" vertical="center"/>
      <protection locked="0"/>
    </xf>
    <xf numFmtId="0" fontId="8" fillId="3" borderId="1" xfId="0" applyFont="1" applyFill="1" applyBorder="1" applyAlignment="1">
      <alignment horizontal="center" vertical="center" wrapText="1"/>
    </xf>
    <xf numFmtId="1" fontId="21" fillId="0" borderId="1" xfId="0" applyNumberFormat="1" applyFont="1" applyBorder="1" applyAlignment="1">
      <alignment horizontal="center" vertical="center" wrapText="1"/>
    </xf>
    <xf numFmtId="1" fontId="12" fillId="0" borderId="1" xfId="0" applyNumberFormat="1" applyFont="1" applyBorder="1" applyAlignment="1">
      <alignment horizontal="center" vertical="center" wrapText="1"/>
    </xf>
    <xf numFmtId="0" fontId="0" fillId="0" borderId="1" xfId="0" applyBorder="1" applyAlignment="1">
      <alignment horizontal="center" vertical="center"/>
    </xf>
    <xf numFmtId="0" fontId="27" fillId="3" borderId="11" xfId="0" applyFont="1" applyFill="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4" fillId="2" borderId="6" xfId="1"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0" borderId="0" xfId="4" applyFont="1" applyAlignment="1">
      <alignment vertical="center" wrapText="1"/>
    </xf>
    <xf numFmtId="0" fontId="1" fillId="0" borderId="0" xfId="0" applyFont="1" applyAlignment="1">
      <alignment vertical="center" wrapText="1"/>
    </xf>
    <xf numFmtId="0" fontId="1" fillId="0" borderId="0" xfId="4" applyFont="1" applyAlignment="1">
      <alignment horizontal="center" vertical="center" wrapText="1"/>
    </xf>
    <xf numFmtId="0" fontId="1" fillId="0" borderId="0" xfId="0" applyFont="1" applyAlignment="1">
      <alignment horizontal="center" vertical="center" wrapText="1"/>
    </xf>
    <xf numFmtId="0" fontId="14" fillId="2" borderId="7" xfId="1" applyFont="1" applyFill="1" applyBorder="1" applyAlignment="1">
      <alignment horizontal="center" vertical="center" wrapText="1"/>
    </xf>
    <xf numFmtId="0" fontId="18" fillId="3" borderId="3" xfId="0" applyFont="1" applyFill="1" applyBorder="1" applyAlignment="1">
      <alignment horizontal="center" vertical="center" wrapText="1"/>
    </xf>
    <xf numFmtId="0" fontId="0" fillId="0" borderId="4" xfId="0" applyBorder="1" applyAlignment="1">
      <alignment horizontal="center" vertical="center" wrapText="1"/>
    </xf>
    <xf numFmtId="0" fontId="1" fillId="0" borderId="13" xfId="4" applyFont="1" applyBorder="1" applyAlignment="1">
      <alignment horizontal="left" vertical="center" wrapText="1"/>
    </xf>
    <xf numFmtId="0" fontId="0" fillId="0" borderId="10" xfId="0" applyBorder="1" applyAlignment="1">
      <alignment vertical="center" wrapText="1"/>
    </xf>
    <xf numFmtId="0" fontId="1" fillId="0" borderId="13" xfId="4" applyFont="1" applyBorder="1" applyAlignment="1">
      <alignment horizontal="center" vertical="center" wrapText="1"/>
    </xf>
    <xf numFmtId="0" fontId="0" fillId="0" borderId="10" xfId="0" applyBorder="1" applyAlignment="1">
      <alignment horizontal="center" vertical="center" wrapText="1"/>
    </xf>
    <xf numFmtId="0" fontId="27" fillId="4" borderId="3" xfId="0" applyFont="1" applyFill="1" applyBorder="1" applyAlignment="1">
      <alignment horizontal="left" vertical="center" wrapText="1"/>
    </xf>
    <xf numFmtId="49" fontId="7" fillId="3" borderId="1" xfId="0" applyNumberFormat="1" applyFont="1" applyFill="1" applyBorder="1" applyAlignment="1">
      <alignment horizontal="left" vertical="center" wrapText="1"/>
    </xf>
    <xf numFmtId="0" fontId="18" fillId="3" borderId="5" xfId="0" applyFont="1" applyFill="1" applyBorder="1" applyAlignment="1">
      <alignment horizontal="left" vertical="center" wrapText="1"/>
    </xf>
    <xf numFmtId="0" fontId="37" fillId="3" borderId="5" xfId="1" applyFont="1" applyFill="1" applyBorder="1" applyAlignment="1">
      <alignment horizontal="left" vertical="center" wrapText="1"/>
    </xf>
    <xf numFmtId="0" fontId="38" fillId="3" borderId="5" xfId="1" applyFont="1" applyFill="1" applyBorder="1" applyAlignment="1">
      <alignment horizontal="left" vertical="center" wrapText="1"/>
    </xf>
    <xf numFmtId="0" fontId="39" fillId="3" borderId="3" xfId="0" applyFont="1" applyFill="1" applyBorder="1" applyAlignment="1">
      <alignment horizontal="center" vertical="center" wrapText="1"/>
    </xf>
    <xf numFmtId="0" fontId="39" fillId="0" borderId="4" xfId="0" applyFont="1" applyBorder="1" applyAlignment="1">
      <alignment horizontal="center" vertical="center" wrapText="1"/>
    </xf>
    <xf numFmtId="0" fontId="39" fillId="0" borderId="2" xfId="0" applyFont="1" applyBorder="1" applyAlignment="1">
      <alignment horizontal="center" vertical="center" wrapText="1"/>
    </xf>
    <xf numFmtId="0" fontId="27" fillId="2" borderId="3" xfId="0" applyFont="1" applyFill="1" applyBorder="1" applyAlignment="1">
      <alignment horizontal="center" vertical="center" wrapText="1"/>
    </xf>
  </cellXfs>
  <cellStyles count="6">
    <cellStyle name="Link" xfId="1" builtinId="8"/>
    <cellStyle name="Prozent" xfId="2" builtinId="5"/>
    <cellStyle name="Standard" xfId="0" builtinId="0"/>
    <cellStyle name="Standard 2" xfId="4" xr:uid="{ED1A4C18-1027-3346-8A6B-AF930CE5A3D2}"/>
    <cellStyle name="Text" xfId="5" xr:uid="{B35E2216-8CF2-C740-8B35-3C97679722D7}"/>
    <cellStyle name="Währung 2" xfId="3" xr:uid="{BF64A9AA-9A56-E44D-B118-042BAFF8F8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114619</xdr:colOff>
      <xdr:row>1</xdr:row>
      <xdr:rowOff>79375</xdr:rowOff>
    </xdr:from>
    <xdr:to>
      <xdr:col>1</xdr:col>
      <xdr:colOff>2325774</xdr:colOff>
      <xdr:row>1</xdr:row>
      <xdr:rowOff>782729</xdr:rowOff>
    </xdr:to>
    <xdr:pic>
      <xdr:nvPicPr>
        <xdr:cNvPr id="3" name="Grafik 2">
          <a:extLst>
            <a:ext uri="{FF2B5EF4-FFF2-40B4-BE49-F238E27FC236}">
              <a16:creationId xmlns:a16="http://schemas.microsoft.com/office/drawing/2014/main" id="{3BFDD6D5-4E0A-984B-98F6-5E4C031F2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619" y="460375"/>
          <a:ext cx="2211155" cy="7033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114619</xdr:colOff>
      <xdr:row>0</xdr:row>
      <xdr:rowOff>79375</xdr:rowOff>
    </xdr:from>
    <xdr:to>
      <xdr:col>0</xdr:col>
      <xdr:colOff>2325774</xdr:colOff>
      <xdr:row>0</xdr:row>
      <xdr:rowOff>781574</xdr:rowOff>
    </xdr:to>
    <xdr:pic>
      <xdr:nvPicPr>
        <xdr:cNvPr id="2" name="Grafik 1">
          <a:extLst>
            <a:ext uri="{FF2B5EF4-FFF2-40B4-BE49-F238E27FC236}">
              <a16:creationId xmlns:a16="http://schemas.microsoft.com/office/drawing/2014/main" id="{769A141C-66DF-0C4F-B21E-06D49365DC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619" y="460375"/>
          <a:ext cx="2211155" cy="703354"/>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finma.ch/en/documentation/enforcement-reporting/kasuistik/2023-31" TargetMode="External"/><Relationship Id="rId21" Type="http://schemas.openxmlformats.org/officeDocument/2006/relationships/hyperlink" Target="https://www.finma.ch/en/documentation/enforcement-reporting/kasuistik/2020-09/" TargetMode="External"/><Relationship Id="rId42" Type="http://schemas.openxmlformats.org/officeDocument/2006/relationships/hyperlink" Target="https://www.finma.ch/en/documentation/enforcement-reporting/kasuistik/2014-28/" TargetMode="External"/><Relationship Id="rId63" Type="http://schemas.openxmlformats.org/officeDocument/2006/relationships/hyperlink" Target="https://www.finma.ch/de/news/2015/12/20151217-mm-devisenhandel/" TargetMode="External"/><Relationship Id="rId84" Type="http://schemas.openxmlformats.org/officeDocument/2006/relationships/hyperlink" Target="https://www.finma.ch/en/news/2024/12/20241212-mm-leonteq/" TargetMode="External"/><Relationship Id="rId16" Type="http://schemas.openxmlformats.org/officeDocument/2006/relationships/hyperlink" Target="https://www.finma.ch/en/documentation/enforcement-reporting/kasuistik/2018-10/" TargetMode="External"/><Relationship Id="rId107" Type="http://schemas.openxmlformats.org/officeDocument/2006/relationships/hyperlink" Target="https://www.publiceye.ch/en/media-corner/press-releases/detail/hsbc-und-die-salameh-saga-ein-jahrzehnt-ignorierter-warnungen" TargetMode="External"/><Relationship Id="rId11" Type="http://schemas.openxmlformats.org/officeDocument/2006/relationships/hyperlink" Target="https://www.finma.ch/en/documentation/enforcement-reporting/kasuistik/2018-03/" TargetMode="External"/><Relationship Id="rId32" Type="http://schemas.openxmlformats.org/officeDocument/2006/relationships/hyperlink" Target="https://www.finma.ch/en/documentation/enforcement-reporting/kasuistik/2023-19/" TargetMode="External"/><Relationship Id="rId37" Type="http://schemas.openxmlformats.org/officeDocument/2006/relationships/hyperlink" Target="https://www.tippinpoint.ch/artikel/77627/genfer_privatbank_mirabaud_wird_von_der_finma_kalt_abgeduscht.html" TargetMode="External"/><Relationship Id="rId53" Type="http://schemas.openxmlformats.org/officeDocument/2006/relationships/hyperlink" Target="https://www.finma.ch/en/news/2009/11/mm-sulzer-20091103/" TargetMode="External"/><Relationship Id="rId58" Type="http://schemas.openxmlformats.org/officeDocument/2006/relationships/hyperlink" Target="https://www.finma.ch/en/news/2021/04/20210422-mm-cs-verfahren/" TargetMode="External"/><Relationship Id="rId74" Type="http://schemas.openxmlformats.org/officeDocument/2006/relationships/hyperlink" Target="https://www.finma.ch/en/news/2014/10/mm-bank-coop-20141029/" TargetMode="External"/><Relationship Id="rId79" Type="http://schemas.openxmlformats.org/officeDocument/2006/relationships/hyperlink" Target="https://www.finma.ch/en/news/2021/10/20211019-mm-cs-mosambik/" TargetMode="External"/><Relationship Id="rId102" Type="http://schemas.openxmlformats.org/officeDocument/2006/relationships/hyperlink" Target="https://www.finma.ch/en/news/2019/09/20190925-mm-hna/" TargetMode="External"/><Relationship Id="rId123" Type="http://schemas.openxmlformats.org/officeDocument/2006/relationships/hyperlink" Target="https://www.finma.ch/en/news/2024/11/20241121-mm-kaltaquise-verbot/" TargetMode="External"/><Relationship Id="rId128" Type="http://schemas.openxmlformats.org/officeDocument/2006/relationships/hyperlink" Target="https://www.finma.ch/en/documentation/enforcement-reporting/kasuistik/" TargetMode="External"/><Relationship Id="rId5" Type="http://schemas.openxmlformats.org/officeDocument/2006/relationships/hyperlink" Target="https://www.finma.ch/en/documentation/enforcement-reporting/kasuistik/2017-12/" TargetMode="External"/><Relationship Id="rId90" Type="http://schemas.openxmlformats.org/officeDocument/2006/relationships/hyperlink" Target="https://www.finma.ch/en/news/2014/05/mm-cs-20140520/" TargetMode="External"/><Relationship Id="rId95" Type="http://schemas.openxmlformats.org/officeDocument/2006/relationships/hyperlink" Target="https://www.finma.ch/en/news/2016/05/20160524-mm-bsi/" TargetMode="External"/><Relationship Id="rId22" Type="http://schemas.openxmlformats.org/officeDocument/2006/relationships/hyperlink" Target="https://www.finma.ch/en/documentation/enforcement-reporting/kasuistik/2020-10/" TargetMode="External"/><Relationship Id="rId27" Type="http://schemas.openxmlformats.org/officeDocument/2006/relationships/hyperlink" Target="https://www.finma.ch/en/documentation/enforcement-reporting/kasuistik/2021-12/" TargetMode="External"/><Relationship Id="rId43" Type="http://schemas.openxmlformats.org/officeDocument/2006/relationships/hyperlink" Target="https://www.finma.ch/en/documentation/enforcement-reporting/kasuistik/2014-27/" TargetMode="External"/><Relationship Id="rId48" Type="http://schemas.openxmlformats.org/officeDocument/2006/relationships/hyperlink" Target="https://www.finma.ch/en/documentation/enforcement-reporting/kasuistik/2022-21/" TargetMode="External"/><Relationship Id="rId64" Type="http://schemas.openxmlformats.org/officeDocument/2006/relationships/hyperlink" Target="https://www.finma.ch/de/news/2015/12/20151217-mm-devisenhandel/" TargetMode="External"/><Relationship Id="rId69" Type="http://schemas.openxmlformats.org/officeDocument/2006/relationships/hyperlink" Target="https://www.finma.ch/en/news/2017/06/20170623-mm-marktverhalten/" TargetMode="External"/><Relationship Id="rId113" Type="http://schemas.openxmlformats.org/officeDocument/2006/relationships/hyperlink" Target="https://www.finma.ch/en/documentation/enforcement-reporting/kasuistik/2024-03" TargetMode="External"/><Relationship Id="rId118" Type="http://schemas.openxmlformats.org/officeDocument/2006/relationships/hyperlink" Target="https://www.finma.ch/en/news/2014/09/mm-finma-eroeffnet-konkurs-gegen-espirito-santo-20140919/" TargetMode="External"/><Relationship Id="rId134" Type="http://schemas.openxmlformats.org/officeDocument/2006/relationships/comments" Target="../comments1.xml"/><Relationship Id="rId80" Type="http://schemas.openxmlformats.org/officeDocument/2006/relationships/hyperlink" Target="https://www.finma.ch/en/news/2011/02/mm-hsbc-20110228/" TargetMode="External"/><Relationship Id="rId85" Type="http://schemas.openxmlformats.org/officeDocument/2006/relationships/hyperlink" Target="https://www.finma.ch/en/news/2023/02/20230228-mm-greensill/" TargetMode="External"/><Relationship Id="rId12" Type="http://schemas.openxmlformats.org/officeDocument/2006/relationships/hyperlink" Target="https://www.finma.ch/en/documentation/enforcement-reporting/kasuistik/2018-01/" TargetMode="External"/><Relationship Id="rId17" Type="http://schemas.openxmlformats.org/officeDocument/2006/relationships/hyperlink" Target="https://www.finma.ch/en/documentation/enforcement-reporting/kasuistik/2019-15/" TargetMode="External"/><Relationship Id="rId33" Type="http://schemas.openxmlformats.org/officeDocument/2006/relationships/hyperlink" Target="https://www.finma.ch/en/documentation/enforcement-reporting/kasuistik/2015-18/" TargetMode="External"/><Relationship Id="rId38" Type="http://schemas.openxmlformats.org/officeDocument/2006/relationships/hyperlink" Target="https://www.finma.ch/en/~/media/finma/dokumente/dokumentencenter/myfinma/finma-publikationen/enforcementbericht/20150224-enforcementbericht-2014.pdf?sc_lang=en&amp;hash=B852B24D74AC8212ADDD60BC5E54F588" TargetMode="External"/><Relationship Id="rId59" Type="http://schemas.openxmlformats.org/officeDocument/2006/relationships/hyperlink" Target="https://www.finma.ch/de/news/2014/07/finmaverlangtpr&#228;mienr&#252;ckzahlungenbeigroupemutuel/" TargetMode="External"/><Relationship Id="rId103" Type="http://schemas.openxmlformats.org/officeDocument/2006/relationships/hyperlink" Target="https://www.finma.ch/en/news/2009/02/mm-ubs-variable-verguetungen-20090210/" TargetMode="External"/><Relationship Id="rId108" Type="http://schemas.openxmlformats.org/officeDocument/2006/relationships/hyperlink" Target="https://www.finma.ch/en/news/2014/07/verfahrensabschlussgegenzweiehemaligeverwaltungsratsmitgliederderkpt/" TargetMode="External"/><Relationship Id="rId124" Type="http://schemas.openxmlformats.org/officeDocument/2006/relationships/hyperlink" Target="https://www.finma.ch/en/news/2024/11/20241119-meldung-moonshot/" TargetMode="External"/><Relationship Id="rId129" Type="http://schemas.openxmlformats.org/officeDocument/2006/relationships/hyperlink" Target="https://www.finma.ch/en/news/2026/06/20260306-mm-wendelspiess/" TargetMode="External"/><Relationship Id="rId54" Type="http://schemas.openxmlformats.org/officeDocument/2006/relationships/hyperlink" Target="https://www.finma.ch/en/news/2021/01/20210121-mm-jb/" TargetMode="External"/><Relationship Id="rId70" Type="http://schemas.openxmlformats.org/officeDocument/2006/relationships/hyperlink" Target="https://www.finma.ch/en/news/2017/06/20170623-mm-marktverhalten/" TargetMode="External"/><Relationship Id="rId75" Type="http://schemas.openxmlformats.org/officeDocument/2006/relationships/hyperlink" Target="https://www.finma.ch/en/news/2014/10/mm-bank-coop-20141029/" TargetMode="External"/><Relationship Id="rId91" Type="http://schemas.openxmlformats.org/officeDocument/2006/relationships/hyperlink" Target="https://www.finma.ch/en/news/2018/09/20180917-mm-gwg-cs/" TargetMode="External"/><Relationship Id="rId96" Type="http://schemas.openxmlformats.org/officeDocument/2006/relationships/hyperlink" Target="https://www.finma.ch/en/news/2012/12/mm-ubs-libor-20121219/" TargetMode="External"/><Relationship Id="rId1" Type="http://schemas.openxmlformats.org/officeDocument/2006/relationships/hyperlink" Target="https://www.finma.ch/en/documentation/enforcement-reporting/kasuistik/2016-05/" TargetMode="External"/><Relationship Id="rId6" Type="http://schemas.openxmlformats.org/officeDocument/2006/relationships/hyperlink" Target="https://www.finma.ch/en/documentation/enforcement-reporting/kasuistik/2017-13/" TargetMode="External"/><Relationship Id="rId23" Type="http://schemas.openxmlformats.org/officeDocument/2006/relationships/hyperlink" Target="https://www.finma.ch/en/documentation/enforcement-reporting/kasuistik/2020-11/" TargetMode="External"/><Relationship Id="rId28" Type="http://schemas.openxmlformats.org/officeDocument/2006/relationships/hyperlink" Target="https://www.finma.ch/en/documentation/enforcement-reporting/kasuistik/2021-07/" TargetMode="External"/><Relationship Id="rId49" Type="http://schemas.openxmlformats.org/officeDocument/2006/relationships/hyperlink" Target="https://www.finma.ch/en/news/2009/12/mm-cs-usbehoerden-20091216/" TargetMode="External"/><Relationship Id="rId114" Type="http://schemas.openxmlformats.org/officeDocument/2006/relationships/hyperlink" Target="https://www.finma.ch/en/documentation/enforcement-reporting/kasuistik/2024-08" TargetMode="External"/><Relationship Id="rId119" Type="http://schemas.openxmlformats.org/officeDocument/2006/relationships/hyperlink" Target="https://www.finma.ch/en/news/2012/05/mm-ase-investment-20120514/" TargetMode="External"/><Relationship Id="rId44" Type="http://schemas.openxmlformats.org/officeDocument/2006/relationships/hyperlink" Target="https://www.finma.ch/en/documentation/enforcement-reporting/kasuistik/2015-08/" TargetMode="External"/><Relationship Id="rId60" Type="http://schemas.openxmlformats.org/officeDocument/2006/relationships/hyperlink" Target="https://www.finma.ch/en/news/2024/09/20240917-mm-mirabaud/" TargetMode="External"/><Relationship Id="rId65" Type="http://schemas.openxmlformats.org/officeDocument/2006/relationships/hyperlink" Target="https://www.finma.ch/de/news/2015/12/20151217-mm-devisenhandel/" TargetMode="External"/><Relationship Id="rId81" Type="http://schemas.openxmlformats.org/officeDocument/2006/relationships/hyperlink" Target="https://www.finma.ch/de/news/2015/12/20151217-mm-devisenhandel/" TargetMode="External"/><Relationship Id="rId86" Type="http://schemas.openxmlformats.org/officeDocument/2006/relationships/hyperlink" Target="https://www.finma.ch/en/news/2023/03/20230319-mm-cs-ubs/" TargetMode="External"/><Relationship Id="rId130" Type="http://schemas.openxmlformats.org/officeDocument/2006/relationships/hyperlink" Target="https://www.finma.ch/en/news/2026/06/20260629-mm-durchsetzung-verhaltensregeln/" TargetMode="External"/><Relationship Id="rId13" Type="http://schemas.openxmlformats.org/officeDocument/2006/relationships/hyperlink" Target="https://www.finma.ch/en/documentation/enforcement-reporting/kasuistik/2018-06/" TargetMode="External"/><Relationship Id="rId18" Type="http://schemas.openxmlformats.org/officeDocument/2006/relationships/hyperlink" Target="https://www.finma.ch/en/documentation/enforcement-reporting/kasuistik/2019-21/" TargetMode="External"/><Relationship Id="rId39" Type="http://schemas.openxmlformats.org/officeDocument/2006/relationships/hyperlink" Target="https://www.finma.ch/en/~/media/finma/dokumente/dokumentencenter/myfinma/finma-publikationen/enforcementbericht/20150224-enforcementbericht-2014.pdf?sc_lang=en&amp;hash=B852B24D74AC8212ADDD60BC5E54F588" TargetMode="External"/><Relationship Id="rId109" Type="http://schemas.openxmlformats.org/officeDocument/2006/relationships/hyperlink" Target="https://www.finma.ch/en/news/2009/02/mm-ach-securities-sa-20090224/" TargetMode="External"/><Relationship Id="rId34" Type="http://schemas.openxmlformats.org/officeDocument/2006/relationships/hyperlink" Target="https://www.finma.ch/en/documentation/enforcement-reporting/kasuistik/2015-19/" TargetMode="External"/><Relationship Id="rId50" Type="http://schemas.openxmlformats.org/officeDocument/2006/relationships/hyperlink" Target="https://www.finma.ch/en/news/2009/10/aktuell-bank-leumi-20091012/" TargetMode="External"/><Relationship Id="rId55" Type="http://schemas.openxmlformats.org/officeDocument/2006/relationships/hyperlink" Target="https://www.finma.ch/en/news/2023/07/20230724-mm-archegos/" TargetMode="External"/><Relationship Id="rId76" Type="http://schemas.openxmlformats.org/officeDocument/2006/relationships/hyperlink" Target="https://www.finma.ch/en/news/2015/07/mm-groupe-mutuel-2015-07-02/" TargetMode="External"/><Relationship Id="rId97" Type="http://schemas.openxmlformats.org/officeDocument/2006/relationships/hyperlink" Target="https://www.finma.ch/en/news/2009/02/mm-ubs-xborder-20090218/" TargetMode="External"/><Relationship Id="rId104" Type="http://schemas.openxmlformats.org/officeDocument/2006/relationships/hyperlink" Target="https://www.finma.ch/en/news/2020/10/20201022-mm-bsi-gewinneinziehung/" TargetMode="External"/><Relationship Id="rId120" Type="http://schemas.openxmlformats.org/officeDocument/2006/relationships/hyperlink" Target="https://www.finma.ch/en/news/2010/03/mm-lehman-madoff-20100302/" TargetMode="External"/><Relationship Id="rId125" Type="http://schemas.openxmlformats.org/officeDocument/2006/relationships/hyperlink" Target="https://www.finma.ch/en/news/2012/01/mm-kpt-20120111/" TargetMode="External"/><Relationship Id="rId7" Type="http://schemas.openxmlformats.org/officeDocument/2006/relationships/hyperlink" Target="https://www.finma.ch/en/documentation/enforcement-reporting/kasuistik/2017-14/" TargetMode="External"/><Relationship Id="rId71" Type="http://schemas.openxmlformats.org/officeDocument/2006/relationships/hyperlink" Target="https://www.finma.ch/en/news/2017/06/20170623-mm-marktverhalten/" TargetMode="External"/><Relationship Id="rId92" Type="http://schemas.openxmlformats.org/officeDocument/2006/relationships/hyperlink" Target="https://www.finma.ch/en/news/2019/12/20191220-mm-cs/" TargetMode="External"/><Relationship Id="rId2" Type="http://schemas.openxmlformats.org/officeDocument/2006/relationships/hyperlink" Target="https://www.finma.ch/en/documentation/enforcement-reporting/kasuistik/2016-13/" TargetMode="External"/><Relationship Id="rId29" Type="http://schemas.openxmlformats.org/officeDocument/2006/relationships/hyperlink" Target="https://www.finma.ch/en/documentation/enforcement-reporting/kasuistik/2022-07/" TargetMode="External"/><Relationship Id="rId24" Type="http://schemas.openxmlformats.org/officeDocument/2006/relationships/hyperlink" Target="https://www.finma.ch/en/documentation/enforcement-reporting/kasuistik/2019-06" TargetMode="External"/><Relationship Id="rId40" Type="http://schemas.openxmlformats.org/officeDocument/2006/relationships/hyperlink" Target="https://www.finma.ch/en/documentation/enforcement-reporting/kasuistik/2015-01/" TargetMode="External"/><Relationship Id="rId45" Type="http://schemas.openxmlformats.org/officeDocument/2006/relationships/hyperlink" Target="https://www.finma.ch/en/documentation/enforcement-reporting/kasuistik/2014-08/" TargetMode="External"/><Relationship Id="rId66" Type="http://schemas.openxmlformats.org/officeDocument/2006/relationships/hyperlink" Target="https://www.finma.ch/en/news/2019/03/20190327---mm---envion/" TargetMode="External"/><Relationship Id="rId87" Type="http://schemas.openxmlformats.org/officeDocument/2006/relationships/hyperlink" Target="https://www.finma.ch/en/news/2017/12/20171221-mm-pv/" TargetMode="External"/><Relationship Id="rId110" Type="http://schemas.openxmlformats.org/officeDocument/2006/relationships/hyperlink" Target="https://www.finma.ch/en/news/2015/10/20151016-mm-hottinger/" TargetMode="External"/><Relationship Id="rId115" Type="http://schemas.openxmlformats.org/officeDocument/2006/relationships/hyperlink" Target="https://www.finma.ch/en/documentation/enforcement-reporting/kasuistik/2024-07" TargetMode="External"/><Relationship Id="rId131" Type="http://schemas.openxmlformats.org/officeDocument/2006/relationships/hyperlink" Target="https://www.finma.ch/en/news/2026/06/20260629-mm-durchsetzung-verhaltensregeln/" TargetMode="External"/><Relationship Id="rId61" Type="http://schemas.openxmlformats.org/officeDocument/2006/relationships/hyperlink" Target="https://www.finma.ch/en/news/2018/07/20180720-mm-rothschild/" TargetMode="External"/><Relationship Id="rId82" Type="http://schemas.openxmlformats.org/officeDocument/2006/relationships/hyperlink" Target="https://www.finma.ch/de/news/2013/12/mm-konkurs-panvica-20131218/" TargetMode="External"/><Relationship Id="rId19" Type="http://schemas.openxmlformats.org/officeDocument/2006/relationships/hyperlink" Target="https://www.finma.ch/en/documentation/enforcement-reporting/kasuistik/2019-12/" TargetMode="External"/><Relationship Id="rId14" Type="http://schemas.openxmlformats.org/officeDocument/2006/relationships/hyperlink" Target="https://www.finma.ch/en/documentation/enforcement-reporting/kasuistik/2018-08/" TargetMode="External"/><Relationship Id="rId30" Type="http://schemas.openxmlformats.org/officeDocument/2006/relationships/hyperlink" Target="https://www.finma.ch/en/documentation/enforcement-reporting/kasuistik/2022-16/" TargetMode="External"/><Relationship Id="rId35" Type="http://schemas.openxmlformats.org/officeDocument/2006/relationships/hyperlink" Target="https://www.finma.ch/en/documentation/enforcement-reporting/kasuistik/2015-20/" TargetMode="External"/><Relationship Id="rId56" Type="http://schemas.openxmlformats.org/officeDocument/2006/relationships/hyperlink" Target="https://www.finma.ch/en/news/2021/04/20210422-mm-cs-verfahren/" TargetMode="External"/><Relationship Id="rId77" Type="http://schemas.openxmlformats.org/officeDocument/2006/relationships/hyperlink" Target="https://www.finma.ch/en/news/2012/04/mm-valiant-20120425/" TargetMode="External"/><Relationship Id="rId100" Type="http://schemas.openxmlformats.org/officeDocument/2006/relationships/hyperlink" Target="https://www.finma.ch/en/news/2021/10/20211019---mm---obs/" TargetMode="External"/><Relationship Id="rId105" Type="http://schemas.openxmlformats.org/officeDocument/2006/relationships/hyperlink" Target="https://www.finma.ch/en/media/" TargetMode="External"/><Relationship Id="rId126" Type="http://schemas.openxmlformats.org/officeDocument/2006/relationships/hyperlink" Target="https://www.finma.ch/en/documentation/enforcement-reporting/kasuistik/2018-10/" TargetMode="External"/><Relationship Id="rId8" Type="http://schemas.openxmlformats.org/officeDocument/2006/relationships/hyperlink" Target="https://www.finma.ch/en/documentation/enforcement-reporting/kasuistik/2017-15/" TargetMode="External"/><Relationship Id="rId51" Type="http://schemas.openxmlformats.org/officeDocument/2006/relationships/hyperlink" Target="https://www.finma.ch/news/2009/01/mm-sulzer-20090126/" TargetMode="External"/><Relationship Id="rId72" Type="http://schemas.openxmlformats.org/officeDocument/2006/relationships/hyperlink" Target="https://www.finma.ch/en/news/2017/06/20170623-mm-marktverhalten/" TargetMode="External"/><Relationship Id="rId93" Type="http://schemas.openxmlformats.org/officeDocument/2006/relationships/hyperlink" Target="https://www.finma.ch/en/news/2014/06/mm-abschluss-verfahren-bnp-paribas-suisse-20140701/" TargetMode="External"/><Relationship Id="rId98" Type="http://schemas.openxmlformats.org/officeDocument/2006/relationships/hyperlink" Target="https://www.finma.ch/en/news/2018/02/20180201-mm-gazprombank-schweiz/" TargetMode="External"/><Relationship Id="rId121" Type="http://schemas.openxmlformats.org/officeDocument/2006/relationships/hyperlink" Target="https://www.finma.ch/en/news/2010/03/mm-hsbc-20100323/" TargetMode="External"/><Relationship Id="rId3" Type="http://schemas.openxmlformats.org/officeDocument/2006/relationships/hyperlink" Target="https://www.finma.ch/en/documentation/enforcement-reporting/kasuistik/2017-02/" TargetMode="External"/><Relationship Id="rId25" Type="http://schemas.openxmlformats.org/officeDocument/2006/relationships/hyperlink" Target="https://www.finma.ch/en/documentation/enforcement-reporting/kasuistik/2021-09/" TargetMode="External"/><Relationship Id="rId46" Type="http://schemas.openxmlformats.org/officeDocument/2006/relationships/hyperlink" Target="https://www.finma.ch/en/documentation/enforcement-reporting/kasuistik/2023-05/" TargetMode="External"/><Relationship Id="rId67" Type="http://schemas.openxmlformats.org/officeDocument/2006/relationships/hyperlink" Target="https://www.finma.ch/en/news/2016/02/20160205-mm-bjb/" TargetMode="External"/><Relationship Id="rId116" Type="http://schemas.openxmlformats.org/officeDocument/2006/relationships/hyperlink" Target="https://www.finma.ch/en/documentation/enforcement-reporting/kasuistik/2024-20" TargetMode="External"/><Relationship Id="rId20" Type="http://schemas.openxmlformats.org/officeDocument/2006/relationships/hyperlink" Target="https://www.finma.ch/en/documentation/enforcement-reporting/kasuistik/2020-01/" TargetMode="External"/><Relationship Id="rId41" Type="http://schemas.openxmlformats.org/officeDocument/2006/relationships/hyperlink" Target="https://www.finma.ch/en/documentation/enforcement-reporting/kasuistik/2014-29/" TargetMode="External"/><Relationship Id="rId62" Type="http://schemas.openxmlformats.org/officeDocument/2006/relationships/hyperlink" Target="https://www.finma.ch/en/news/2017/12/20171221-mm-jpm/" TargetMode="External"/><Relationship Id="rId83" Type="http://schemas.openxmlformats.org/officeDocument/2006/relationships/hyperlink" Target="https://www.finma.ch/en/news/2012/09/mm-gebaeudeversicherungen-20120927/" TargetMode="External"/><Relationship Id="rId88" Type="http://schemas.openxmlformats.org/officeDocument/2006/relationships/hyperlink" Target="https://www.finma.ch/en/news/2014/11/mm-ubs-devisenhandel-20141112/" TargetMode="External"/><Relationship Id="rId111" Type="http://schemas.openxmlformats.org/officeDocument/2006/relationships/hyperlink" Target="https://www.finma.ch/en/news/2020/10/20201022-mm-bsi-gewinneinziehung/" TargetMode="External"/><Relationship Id="rId132" Type="http://schemas.openxmlformats.org/officeDocument/2006/relationships/drawing" Target="../drawings/drawing1.xml"/><Relationship Id="rId15" Type="http://schemas.openxmlformats.org/officeDocument/2006/relationships/hyperlink" Target="https://www.finma.ch/en/documentation/enforcement-reporting/kasuistik/2018-20/" TargetMode="External"/><Relationship Id="rId36" Type="http://schemas.openxmlformats.org/officeDocument/2006/relationships/hyperlink" Target="https://www.finma.ch/en/documentation/enforcement-reporting/kasuistik/2015-21/" TargetMode="External"/><Relationship Id="rId57" Type="http://schemas.openxmlformats.org/officeDocument/2006/relationships/hyperlink" Target="https://www.finma.ch/en/news/2020/09/20200902-mm-cs-verfahrenseroeffnung/" TargetMode="External"/><Relationship Id="rId106" Type="http://schemas.openxmlformats.org/officeDocument/2006/relationships/hyperlink" Target="https://www.finma.ch/en/news/2014/09/finmaer%C3%B6ffnetverfahrengegenespiritosanto/" TargetMode="External"/><Relationship Id="rId127" Type="http://schemas.openxmlformats.org/officeDocument/2006/relationships/hyperlink" Target="https://www.finma.ch/en/news/2018/09/20180917-mm-gwg-cs/" TargetMode="External"/><Relationship Id="rId10" Type="http://schemas.openxmlformats.org/officeDocument/2006/relationships/hyperlink" Target="https://www.finma.ch/en/documentation/enforcement-reporting/kasuistik/2017-06/" TargetMode="External"/><Relationship Id="rId31" Type="http://schemas.openxmlformats.org/officeDocument/2006/relationships/hyperlink" Target="https://www.finma.ch/en/documentation/enforcement-reporting/kasuistik/2023-02/" TargetMode="External"/><Relationship Id="rId52" Type="http://schemas.openxmlformats.org/officeDocument/2006/relationships/hyperlink" Target="https://www.finma.ch/en/news/2009/11/mm-sulzer-20091103/" TargetMode="External"/><Relationship Id="rId73" Type="http://schemas.openxmlformats.org/officeDocument/2006/relationships/hyperlink" Target="https://www.finma.ch/en/news/2017/06/20170623-mm-marktverhalten/" TargetMode="External"/><Relationship Id="rId78" Type="http://schemas.openxmlformats.org/officeDocument/2006/relationships/hyperlink" Target="https://www.finma.ch/en/news/2021/11/20211118-mm-zarattini/" TargetMode="External"/><Relationship Id="rId94" Type="http://schemas.openxmlformats.org/officeDocument/2006/relationships/hyperlink" Target="https://www.finma.ch/en/news/2015/03/mm-bsi-20150330/" TargetMode="External"/><Relationship Id="rId99" Type="http://schemas.openxmlformats.org/officeDocument/2006/relationships/hyperlink" Target="https://www.finma.ch/en/news/2013/12/mm-incore-bank-ag-20131219/" TargetMode="External"/><Relationship Id="rId101" Type="http://schemas.openxmlformats.org/officeDocument/2006/relationships/hyperlink" Target="https://www.finma.ch/en/news/2018/06/20180614-mm-raiffeisen/" TargetMode="External"/><Relationship Id="rId122" Type="http://schemas.openxmlformats.org/officeDocument/2006/relationships/hyperlink" Target="https://www.finma.ch/en/news/2023/03/20230310-mm-cs-kein-verfahren/" TargetMode="External"/><Relationship Id="rId4" Type="http://schemas.openxmlformats.org/officeDocument/2006/relationships/hyperlink" Target="https://www.finma.ch/en/documentation/enforcement-reporting/kasuistik/2017-16/" TargetMode="External"/><Relationship Id="rId9" Type="http://schemas.openxmlformats.org/officeDocument/2006/relationships/hyperlink" Target="https://www.finma.ch/en/documentation/enforcement-reporting/kasuistik/2017-29/" TargetMode="External"/><Relationship Id="rId26" Type="http://schemas.openxmlformats.org/officeDocument/2006/relationships/hyperlink" Target="https://www.finma.ch/en/documentation/enforcement-reporting/kasuistik/2021-08/" TargetMode="External"/><Relationship Id="rId47" Type="http://schemas.openxmlformats.org/officeDocument/2006/relationships/hyperlink" Target="https://bvger.weblaw.ch/pdf/B-4779-2023_2023-12-05_eb34aede-5926-4611-9c36-8204be5cc906.pdf" TargetMode="External"/><Relationship Id="rId68" Type="http://schemas.openxmlformats.org/officeDocument/2006/relationships/hyperlink" Target="https://www.finma.ch/en/news/2020/02/20200220-mm-jb/" TargetMode="External"/><Relationship Id="rId89" Type="http://schemas.openxmlformats.org/officeDocument/2006/relationships/hyperlink" Target="https://www.finma.ch/news/2009/01/mm-sulzer-20090126/" TargetMode="External"/><Relationship Id="rId112" Type="http://schemas.openxmlformats.org/officeDocument/2006/relationships/hyperlink" Target="https://www.finma.ch/en/news/2022/03/20220304-mm-sberbank/" TargetMode="External"/><Relationship Id="rId13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011F-382E-4C4E-9E34-CE1488D4194D}">
  <dimension ref="A1:V8"/>
  <sheetViews>
    <sheetView zoomScale="183" zoomScaleNormal="183" workbookViewId="0">
      <selection activeCell="B7" sqref="B7"/>
    </sheetView>
  </sheetViews>
  <sheetFormatPr baseColWidth="10" defaultColWidth="8.83203125" defaultRowHeight="15"/>
  <cols>
    <col min="1" max="1" width="27.5" style="28" customWidth="1"/>
    <col min="2" max="2" width="80.6640625" style="45" bestFit="1" customWidth="1"/>
    <col min="3" max="16384" width="8.83203125" style="28"/>
  </cols>
  <sheetData>
    <row r="1" spans="1:22" s="44" customFormat="1" ht="48" customHeight="1">
      <c r="A1" s="176" t="s">
        <v>274</v>
      </c>
      <c r="B1" s="177"/>
      <c r="C1" s="43"/>
      <c r="D1" s="43"/>
      <c r="E1" s="43"/>
      <c r="F1" s="43"/>
      <c r="G1" s="43"/>
      <c r="H1" s="43"/>
      <c r="I1" s="43"/>
      <c r="J1" s="43"/>
      <c r="K1" s="43"/>
      <c r="L1" s="43"/>
      <c r="M1" s="43"/>
      <c r="N1" s="43"/>
      <c r="O1" s="43"/>
      <c r="P1" s="43"/>
      <c r="Q1" s="43"/>
      <c r="R1" s="43"/>
      <c r="S1" s="43"/>
      <c r="T1" s="43"/>
      <c r="U1" s="43"/>
      <c r="V1" s="43"/>
    </row>
    <row r="2" spans="1:22" s="67" customFormat="1" ht="17">
      <c r="A2" s="52" t="s">
        <v>285</v>
      </c>
      <c r="B2" s="66" t="s">
        <v>290</v>
      </c>
    </row>
    <row r="3" spans="1:22" s="67" customFormat="1" ht="17">
      <c r="A3" s="52" t="s">
        <v>349</v>
      </c>
      <c r="B3" s="68" t="s">
        <v>621</v>
      </c>
    </row>
    <row r="4" spans="1:22" s="67" customFormat="1" ht="17">
      <c r="A4" s="52" t="s">
        <v>350</v>
      </c>
      <c r="B4" s="159">
        <v>46320</v>
      </c>
    </row>
    <row r="5" spans="1:22" s="67" customFormat="1" ht="17">
      <c r="A5" s="52" t="s">
        <v>351</v>
      </c>
      <c r="B5" s="68" t="s">
        <v>601</v>
      </c>
    </row>
    <row r="6" spans="1:22" s="67" customFormat="1" ht="34">
      <c r="A6" s="52" t="s">
        <v>352</v>
      </c>
      <c r="B6" s="68" t="s">
        <v>622</v>
      </c>
    </row>
    <row r="7" spans="1:22" s="67" customFormat="1" ht="31" customHeight="1">
      <c r="A7" s="52" t="s">
        <v>286</v>
      </c>
      <c r="B7" s="68" t="s">
        <v>353</v>
      </c>
    </row>
    <row r="8" spans="1:22" s="67" customFormat="1" ht="56" customHeight="1">
      <c r="A8" s="52" t="s">
        <v>434</v>
      </c>
      <c r="B8" s="53" t="s">
        <v>354</v>
      </c>
    </row>
  </sheetData>
  <mergeCells count="1">
    <mergeCell ref="A1:B1"/>
  </mergeCells>
  <printOptions gridLines="1"/>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0126-5FE3-AE4A-9D26-5B24A92C02CA}">
  <sheetPr>
    <pageSetUpPr fitToPage="1"/>
  </sheetPr>
  <dimension ref="A1:XDB100"/>
  <sheetViews>
    <sheetView tabSelected="1" zoomScale="121" zoomScaleNormal="121" zoomScalePageLayoutView="125" workbookViewId="0">
      <pane xSplit="2" ySplit="7" topLeftCell="C94" activePane="bottomRight" state="frozen"/>
      <selection pane="topRight" activeCell="C1" sqref="C1"/>
      <selection pane="bottomLeft" activeCell="A5" sqref="A5"/>
      <selection pane="bottomRight" activeCell="B6" sqref="B6"/>
    </sheetView>
  </sheetViews>
  <sheetFormatPr baseColWidth="10" defaultColWidth="10.83203125" defaultRowHeight="30" customHeight="1"/>
  <cols>
    <col min="1" max="1" width="10.83203125" style="3"/>
    <col min="2" max="2" width="67.1640625" style="7" customWidth="1"/>
    <col min="3" max="3" width="17.5" style="11" customWidth="1"/>
    <col min="4" max="4" width="19.5" style="11" customWidth="1"/>
    <col min="5" max="5" width="16.83203125" style="12" customWidth="1"/>
    <col min="6" max="6" width="7" style="153" customWidth="1"/>
    <col min="7" max="8" width="7" style="10" customWidth="1"/>
    <col min="9" max="9" width="6" style="10" customWidth="1"/>
    <col min="10" max="11" width="6.5" style="8" customWidth="1"/>
    <col min="12" max="12" width="6.6640625" style="10" customWidth="1"/>
    <col min="13" max="14" width="7.1640625" style="10" customWidth="1"/>
    <col min="15" max="15" width="8" style="10" customWidth="1"/>
    <col min="16" max="16" width="7.1640625" style="10" customWidth="1"/>
    <col min="17" max="17" width="6.6640625" style="10" customWidth="1"/>
    <col min="18" max="18" width="7.83203125" style="10" customWidth="1"/>
    <col min="19" max="19" width="7.5" style="10" customWidth="1"/>
    <col min="20" max="20" width="7" style="10" customWidth="1"/>
    <col min="21" max="21" width="6.6640625" style="10" customWidth="1"/>
    <col min="22" max="22" width="6.1640625" style="10" customWidth="1"/>
    <col min="23" max="23" width="6.5" style="10" customWidth="1"/>
    <col min="24" max="24" width="13" style="13" customWidth="1"/>
    <col min="25" max="25" width="12.83203125" style="13" customWidth="1"/>
    <col min="26" max="26" width="11.33203125" style="139" customWidth="1"/>
    <col min="27" max="27" width="12.6640625" style="121" customWidth="1"/>
    <col min="28" max="28" width="14.83203125" style="136" customWidth="1"/>
    <col min="29" max="29" width="14.83203125" style="137" customWidth="1"/>
    <col min="30" max="30" width="11.33203125" style="136" customWidth="1"/>
    <col min="31" max="31" width="13.83203125" style="15" customWidth="1"/>
    <col min="32" max="32" width="12.6640625" style="15" customWidth="1"/>
    <col min="33" max="33" width="29" style="8" customWidth="1"/>
    <col min="34" max="34" width="26.6640625" style="8" customWidth="1"/>
    <col min="35" max="35" width="22.1640625" style="8" customWidth="1"/>
    <col min="36" max="38" width="14" style="8" customWidth="1"/>
    <col min="39" max="39" width="14" style="3" customWidth="1"/>
    <col min="40" max="40" width="81.83203125" style="12" customWidth="1"/>
    <col min="41" max="41" width="19.33203125" style="3" customWidth="1"/>
    <col min="42" max="42" width="73.6640625" style="9" customWidth="1"/>
    <col min="43" max="43" width="18" style="3" customWidth="1"/>
    <col min="44" max="44" width="66.33203125" style="5" customWidth="1"/>
    <col min="45" max="45" width="16" style="3" customWidth="1"/>
    <col min="46" max="46" width="14.33203125" style="5" customWidth="1"/>
    <col min="47" max="47" width="14.33203125" style="4" customWidth="1"/>
    <col min="48" max="48" width="14.33203125" style="6" customWidth="1"/>
    <col min="49" max="49" width="14.33203125" style="4" customWidth="1"/>
    <col min="50" max="50" width="14.33203125" style="6" customWidth="1"/>
    <col min="51" max="51" width="14.33203125" style="14" customWidth="1"/>
    <col min="52" max="52" width="13.83203125" style="5" customWidth="1"/>
    <col min="53" max="53" width="37.33203125" style="75" customWidth="1"/>
    <col min="54" max="80" width="10.83203125" style="3"/>
    <col min="81" max="81" width="27" style="3" customWidth="1"/>
    <col min="82" max="16384" width="10.83203125" style="3"/>
  </cols>
  <sheetData>
    <row r="1" spans="1:16330" s="21" customFormat="1" ht="45" customHeight="1">
      <c r="A1" s="70"/>
      <c r="B1" s="170"/>
      <c r="C1" s="170"/>
      <c r="D1" s="171"/>
      <c r="E1" s="171"/>
      <c r="F1" s="171"/>
      <c r="G1" s="171"/>
      <c r="H1" s="171"/>
      <c r="I1" s="171"/>
      <c r="J1" s="171"/>
      <c r="K1" s="171"/>
      <c r="L1" s="171"/>
      <c r="M1" s="171"/>
      <c r="N1" s="171"/>
      <c r="O1" s="171"/>
      <c r="P1" s="171"/>
      <c r="Q1" s="171"/>
      <c r="R1" s="171"/>
      <c r="S1" s="171"/>
      <c r="T1" s="171"/>
      <c r="U1" s="171"/>
      <c r="V1" s="171"/>
      <c r="W1" s="171"/>
      <c r="X1" s="171"/>
      <c r="Y1" s="171"/>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row>
    <row r="2" spans="1:16330" s="22" customFormat="1" ht="82" customHeight="1">
      <c r="B2" s="189" t="s">
        <v>597</v>
      </c>
      <c r="C2" s="173" t="s">
        <v>290</v>
      </c>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5"/>
      <c r="CC2" s="22" t="e" vm="1">
        <v>#VALUE!</v>
      </c>
    </row>
    <row r="3" spans="1:16330" s="22" customFormat="1" ht="82" customHeight="1">
      <c r="B3" s="191" t="s">
        <v>614</v>
      </c>
      <c r="C3" s="154"/>
      <c r="D3" s="154"/>
      <c r="E3" s="151"/>
      <c r="F3" s="155"/>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60"/>
      <c r="AO3" s="151"/>
      <c r="AP3" s="151"/>
      <c r="AQ3" s="151"/>
      <c r="AR3" s="151"/>
      <c r="AS3" s="151"/>
      <c r="AT3" s="151"/>
      <c r="AU3" s="151"/>
      <c r="AV3" s="151"/>
      <c r="AW3" s="151"/>
      <c r="AX3" s="151"/>
      <c r="AY3" s="151"/>
      <c r="AZ3" s="151"/>
      <c r="BA3" s="152"/>
    </row>
    <row r="4" spans="1:16330" s="22" customFormat="1" ht="35" customHeight="1">
      <c r="B4" s="192" t="s">
        <v>273</v>
      </c>
      <c r="C4" s="158"/>
      <c r="D4" s="73"/>
      <c r="E4" s="71"/>
      <c r="F4" s="156"/>
      <c r="G4" s="71"/>
      <c r="H4" s="71"/>
      <c r="I4" s="71"/>
      <c r="J4" s="71"/>
      <c r="K4" s="71"/>
      <c r="L4" s="71"/>
      <c r="M4" s="71"/>
      <c r="N4" s="71"/>
      <c r="O4" s="71"/>
      <c r="P4" s="71"/>
      <c r="Q4" s="71"/>
      <c r="R4" s="71"/>
      <c r="S4" s="71"/>
      <c r="T4" s="71"/>
      <c r="U4" s="71"/>
      <c r="V4" s="71"/>
      <c r="W4" s="71"/>
      <c r="X4" s="71"/>
      <c r="Y4" s="71"/>
      <c r="Z4" s="128"/>
      <c r="AA4" s="117"/>
      <c r="AB4" s="128"/>
      <c r="AC4" s="129"/>
      <c r="AD4" s="129"/>
      <c r="AE4" s="72"/>
      <c r="AF4" s="72"/>
      <c r="AG4" s="72"/>
      <c r="AH4" s="72"/>
      <c r="AI4" s="72"/>
      <c r="AJ4" s="72"/>
      <c r="AK4" s="72"/>
      <c r="AL4" s="72"/>
      <c r="AM4" s="72"/>
      <c r="AN4" s="161"/>
      <c r="AO4" s="72"/>
      <c r="AP4" s="72"/>
      <c r="AQ4" s="72"/>
      <c r="AR4" s="72"/>
      <c r="AS4" s="72"/>
      <c r="AT4" s="72"/>
      <c r="AU4" s="72"/>
      <c r="AV4" s="72"/>
      <c r="AW4" s="72"/>
      <c r="AX4" s="72"/>
      <c r="AY4" s="72"/>
      <c r="AZ4" s="72"/>
      <c r="BA4" s="122"/>
    </row>
    <row r="5" spans="1:16330" s="22" customFormat="1" ht="35" customHeight="1">
      <c r="B5" s="192" t="s">
        <v>594</v>
      </c>
      <c r="C5" s="158"/>
      <c r="D5" s="73"/>
      <c r="E5" s="71"/>
      <c r="F5" s="156"/>
      <c r="G5" s="71"/>
      <c r="H5" s="71"/>
      <c r="I5" s="71"/>
      <c r="J5" s="71"/>
      <c r="K5" s="71"/>
      <c r="L5" s="71"/>
      <c r="M5" s="71"/>
      <c r="N5" s="71"/>
      <c r="O5" s="71"/>
      <c r="P5" s="71"/>
      <c r="Q5" s="71"/>
      <c r="R5" s="71"/>
      <c r="S5" s="71"/>
      <c r="T5" s="71"/>
      <c r="U5" s="71"/>
      <c r="V5" s="71"/>
      <c r="W5" s="71"/>
      <c r="X5" s="71"/>
      <c r="Y5" s="71"/>
      <c r="Z5" s="128"/>
      <c r="AA5" s="117"/>
      <c r="AB5" s="128"/>
      <c r="AC5" s="129"/>
      <c r="AD5" s="129"/>
      <c r="AE5" s="72"/>
      <c r="AF5" s="72"/>
      <c r="AG5" s="72"/>
      <c r="AH5" s="72"/>
      <c r="AI5" s="72"/>
      <c r="AJ5" s="72"/>
      <c r="AK5" s="72"/>
      <c r="AL5" s="72"/>
      <c r="AM5" s="72"/>
      <c r="AN5" s="161"/>
      <c r="AO5" s="72"/>
      <c r="AP5" s="72"/>
      <c r="AQ5" s="72"/>
      <c r="AR5" s="72"/>
      <c r="AS5" s="72"/>
      <c r="AT5" s="72"/>
      <c r="AU5" s="72"/>
      <c r="AV5" s="72"/>
      <c r="AW5" s="72"/>
      <c r="AX5" s="72"/>
      <c r="AY5" s="72"/>
      <c r="AZ5" s="72"/>
      <c r="BA5" s="122"/>
    </row>
    <row r="6" spans="1:16330" s="22" customFormat="1" ht="35" customHeight="1">
      <c r="B6" s="193" t="s">
        <v>595</v>
      </c>
      <c r="C6" s="158"/>
      <c r="D6" s="73"/>
      <c r="E6" s="71"/>
      <c r="F6" s="156"/>
      <c r="G6" s="71"/>
      <c r="H6" s="71"/>
      <c r="I6" s="71"/>
      <c r="J6" s="71"/>
      <c r="K6" s="71"/>
      <c r="L6" s="71"/>
      <c r="M6" s="71"/>
      <c r="N6" s="71"/>
      <c r="O6" s="71"/>
      <c r="P6" s="71"/>
      <c r="Q6" s="71"/>
      <c r="R6" s="71"/>
      <c r="S6" s="71"/>
      <c r="T6" s="71"/>
      <c r="U6" s="71"/>
      <c r="V6" s="71"/>
      <c r="W6" s="71"/>
      <c r="X6" s="71"/>
      <c r="Y6" s="71"/>
      <c r="Z6" s="128"/>
      <c r="AA6" s="117"/>
      <c r="AB6" s="128"/>
      <c r="AC6" s="129"/>
      <c r="AD6" s="129"/>
      <c r="AE6" s="72"/>
      <c r="AF6" s="72"/>
      <c r="AG6" s="72"/>
      <c r="AH6" s="72"/>
      <c r="AI6" s="72"/>
      <c r="AJ6" s="72"/>
      <c r="AK6" s="72"/>
      <c r="AL6" s="72"/>
      <c r="AM6" s="72"/>
      <c r="AN6" s="161"/>
      <c r="AO6" s="72"/>
      <c r="AP6" s="72"/>
      <c r="AQ6" s="72"/>
      <c r="AR6" s="72"/>
      <c r="AS6" s="72"/>
      <c r="AT6" s="72"/>
      <c r="AU6" s="72"/>
      <c r="AV6" s="72"/>
      <c r="AW6" s="72"/>
      <c r="AX6" s="72"/>
      <c r="AY6" s="72"/>
      <c r="AZ6" s="72"/>
      <c r="BA6" s="122"/>
    </row>
    <row r="7" spans="1:16330" s="168" customFormat="1" ht="160">
      <c r="B7" s="190" t="s">
        <v>320</v>
      </c>
      <c r="C7" s="123" t="s">
        <v>321</v>
      </c>
      <c r="D7" s="123" t="s">
        <v>319</v>
      </c>
      <c r="E7" s="123" t="s">
        <v>318</v>
      </c>
      <c r="F7" s="123">
        <v>2026</v>
      </c>
      <c r="G7" s="123">
        <v>2025</v>
      </c>
      <c r="H7" s="123">
        <v>2024</v>
      </c>
      <c r="I7" s="123">
        <v>2023</v>
      </c>
      <c r="J7" s="123">
        <v>2022</v>
      </c>
      <c r="K7" s="123">
        <v>2021</v>
      </c>
      <c r="L7" s="123">
        <v>2020</v>
      </c>
      <c r="M7" s="123">
        <v>2019</v>
      </c>
      <c r="N7" s="123">
        <v>2018</v>
      </c>
      <c r="O7" s="123">
        <v>2017</v>
      </c>
      <c r="P7" s="123">
        <v>2016</v>
      </c>
      <c r="Q7" s="123">
        <v>2015</v>
      </c>
      <c r="R7" s="123">
        <v>2014</v>
      </c>
      <c r="S7" s="123">
        <v>2013</v>
      </c>
      <c r="T7" s="123">
        <v>2012</v>
      </c>
      <c r="U7" s="123">
        <v>2011</v>
      </c>
      <c r="V7" s="123">
        <v>2010</v>
      </c>
      <c r="W7" s="123">
        <v>2009</v>
      </c>
      <c r="X7" s="123" t="s">
        <v>570</v>
      </c>
      <c r="Y7" s="123" t="s">
        <v>572</v>
      </c>
      <c r="Z7" s="123" t="s">
        <v>335</v>
      </c>
      <c r="AA7" s="123" t="s">
        <v>556</v>
      </c>
      <c r="AB7" s="123" t="s">
        <v>334</v>
      </c>
      <c r="AC7" s="123" t="s">
        <v>333</v>
      </c>
      <c r="AD7" s="123" t="s">
        <v>336</v>
      </c>
      <c r="AE7" s="123" t="s">
        <v>278</v>
      </c>
      <c r="AF7" s="123" t="s">
        <v>386</v>
      </c>
      <c r="AG7" s="123" t="s">
        <v>322</v>
      </c>
      <c r="AH7" s="123" t="s">
        <v>343</v>
      </c>
      <c r="AI7" s="123" t="s">
        <v>135</v>
      </c>
      <c r="AJ7" s="123" t="s">
        <v>66</v>
      </c>
      <c r="AK7" s="123" t="s">
        <v>67</v>
      </c>
      <c r="AL7" s="123" t="s">
        <v>68</v>
      </c>
      <c r="AM7" s="123" t="s">
        <v>129</v>
      </c>
      <c r="AN7" s="123" t="s">
        <v>85</v>
      </c>
      <c r="AO7" s="123" t="s">
        <v>279</v>
      </c>
      <c r="AP7" s="123" t="s">
        <v>86</v>
      </c>
      <c r="AQ7" s="123" t="s">
        <v>281</v>
      </c>
      <c r="AR7" s="123" t="s">
        <v>100</v>
      </c>
      <c r="AS7" s="123" t="s">
        <v>280</v>
      </c>
      <c r="AT7" s="123" t="s">
        <v>282</v>
      </c>
      <c r="AU7" s="123" t="s">
        <v>430</v>
      </c>
      <c r="AV7" s="123" t="s">
        <v>283</v>
      </c>
      <c r="AW7" s="123" t="s">
        <v>325</v>
      </c>
      <c r="AX7" s="123" t="s">
        <v>380</v>
      </c>
      <c r="AY7" s="123" t="s">
        <v>276</v>
      </c>
      <c r="AZ7" s="123" t="s">
        <v>277</v>
      </c>
      <c r="BA7" s="123" t="s">
        <v>288</v>
      </c>
    </row>
    <row r="8" spans="1:16330" s="33" customFormat="1" ht="30" customHeight="1">
      <c r="A8" s="18"/>
      <c r="B8" s="76" t="s">
        <v>599</v>
      </c>
      <c r="C8" s="77" t="s">
        <v>83</v>
      </c>
      <c r="D8" s="77" t="s">
        <v>272</v>
      </c>
      <c r="E8" s="78" t="s">
        <v>330</v>
      </c>
      <c r="F8" s="164"/>
      <c r="G8" s="164"/>
      <c r="H8" s="164"/>
      <c r="I8" s="164"/>
      <c r="J8" s="88"/>
      <c r="K8" s="88"/>
      <c r="L8" s="165"/>
      <c r="M8" s="165"/>
      <c r="N8" s="165"/>
      <c r="O8" s="165"/>
      <c r="P8" s="165"/>
      <c r="Q8" s="165"/>
      <c r="R8" s="165"/>
      <c r="S8" s="165"/>
      <c r="T8" s="165"/>
      <c r="U8" s="165"/>
      <c r="V8" s="165"/>
      <c r="W8" s="165">
        <v>1</v>
      </c>
      <c r="X8" s="143">
        <f t="shared" ref="X8:X71" si="0">SUM(F8:W8)</f>
        <v>1</v>
      </c>
      <c r="Y8" s="80"/>
      <c r="Z8" s="131">
        <v>39839</v>
      </c>
      <c r="AA8" s="118">
        <f t="shared" ref="AA8:AA37" si="1">Z8-AD8</f>
        <v>4</v>
      </c>
      <c r="AB8" s="131" t="s">
        <v>275</v>
      </c>
      <c r="AC8" s="131" t="s">
        <v>275</v>
      </c>
      <c r="AD8" s="131">
        <v>39835</v>
      </c>
      <c r="AE8" s="82" t="s">
        <v>517</v>
      </c>
      <c r="AF8" s="83" t="s">
        <v>98</v>
      </c>
      <c r="AG8" s="17" t="s">
        <v>217</v>
      </c>
      <c r="AH8" s="17"/>
      <c r="AI8" s="17" t="s">
        <v>5</v>
      </c>
      <c r="AJ8" s="17" t="s">
        <v>134</v>
      </c>
      <c r="AK8" s="17"/>
      <c r="AL8" s="17"/>
      <c r="AM8" s="80"/>
      <c r="AN8" s="96" t="s">
        <v>446</v>
      </c>
      <c r="AO8" s="84" t="s">
        <v>328</v>
      </c>
      <c r="AP8" s="85" t="s">
        <v>275</v>
      </c>
      <c r="AQ8" s="17"/>
      <c r="AR8" s="85" t="s">
        <v>275</v>
      </c>
      <c r="AS8" s="17"/>
      <c r="AT8" s="109" t="s">
        <v>83</v>
      </c>
      <c r="AU8" s="77" t="s">
        <v>411</v>
      </c>
      <c r="AV8" s="82">
        <v>40491</v>
      </c>
      <c r="AW8" s="77" t="s">
        <v>98</v>
      </c>
      <c r="AX8" s="82" t="s">
        <v>275</v>
      </c>
      <c r="AY8" s="86" t="s">
        <v>98</v>
      </c>
      <c r="AZ8" s="85" t="s">
        <v>98</v>
      </c>
      <c r="BA8" s="79" t="s">
        <v>329</v>
      </c>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row>
    <row r="9" spans="1:16330" s="18" customFormat="1" ht="30" customHeight="1">
      <c r="B9" s="76" t="s">
        <v>133</v>
      </c>
      <c r="C9" s="77" t="s">
        <v>83</v>
      </c>
      <c r="D9" s="77" t="s">
        <v>185</v>
      </c>
      <c r="E9" s="78" t="s">
        <v>7</v>
      </c>
      <c r="F9" s="164"/>
      <c r="G9" s="164"/>
      <c r="H9" s="164"/>
      <c r="I9" s="164"/>
      <c r="J9" s="88"/>
      <c r="K9" s="88"/>
      <c r="L9" s="165"/>
      <c r="M9" s="165"/>
      <c r="N9" s="165"/>
      <c r="O9" s="165"/>
      <c r="P9" s="165"/>
      <c r="Q9" s="165"/>
      <c r="R9" s="165"/>
      <c r="S9" s="165"/>
      <c r="T9" s="165"/>
      <c r="U9" s="165"/>
      <c r="V9" s="165"/>
      <c r="W9" s="165">
        <v>1</v>
      </c>
      <c r="X9" s="143">
        <f t="shared" si="0"/>
        <v>1</v>
      </c>
      <c r="Y9" s="80"/>
      <c r="Z9" s="131">
        <v>39839</v>
      </c>
      <c r="AA9" s="118">
        <f t="shared" si="1"/>
        <v>4</v>
      </c>
      <c r="AB9" s="131" t="s">
        <v>275</v>
      </c>
      <c r="AC9" s="131" t="s">
        <v>275</v>
      </c>
      <c r="AD9" s="131">
        <v>39835</v>
      </c>
      <c r="AE9" s="82" t="s">
        <v>518</v>
      </c>
      <c r="AF9" s="81" t="s">
        <v>98</v>
      </c>
      <c r="AG9" s="17" t="s">
        <v>340</v>
      </c>
      <c r="AH9" s="17" t="s">
        <v>217</v>
      </c>
      <c r="AI9" s="17" t="s">
        <v>5</v>
      </c>
      <c r="AJ9" s="17"/>
      <c r="AK9" s="17"/>
      <c r="AL9" s="17"/>
      <c r="AM9" s="80"/>
      <c r="AN9" s="96" t="s">
        <v>446</v>
      </c>
      <c r="AO9" s="84" t="s">
        <v>328</v>
      </c>
      <c r="AP9" s="85" t="s">
        <v>275</v>
      </c>
      <c r="AQ9" s="17"/>
      <c r="AR9" s="85" t="s">
        <v>275</v>
      </c>
      <c r="AS9" s="17"/>
      <c r="AT9" s="109" t="s">
        <v>98</v>
      </c>
      <c r="AU9" s="82" t="s">
        <v>275</v>
      </c>
      <c r="AV9" s="82" t="s">
        <v>275</v>
      </c>
      <c r="AW9" s="82" t="s">
        <v>275</v>
      </c>
      <c r="AX9" s="82" t="s">
        <v>275</v>
      </c>
      <c r="AY9" s="86" t="s">
        <v>98</v>
      </c>
      <c r="AZ9" s="85" t="s">
        <v>98</v>
      </c>
      <c r="BA9" s="79" t="s">
        <v>49</v>
      </c>
    </row>
    <row r="10" spans="1:16330" s="18" customFormat="1" ht="30" customHeight="1">
      <c r="B10" s="76" t="s">
        <v>25</v>
      </c>
      <c r="C10" s="77" t="s">
        <v>83</v>
      </c>
      <c r="D10" s="77" t="s">
        <v>185</v>
      </c>
      <c r="E10" s="78" t="s">
        <v>7</v>
      </c>
      <c r="F10" s="164"/>
      <c r="G10" s="164"/>
      <c r="H10" s="164"/>
      <c r="I10" s="164"/>
      <c r="J10" s="88"/>
      <c r="K10" s="88"/>
      <c r="L10" s="165"/>
      <c r="M10" s="165"/>
      <c r="N10" s="165"/>
      <c r="O10" s="165"/>
      <c r="P10" s="165"/>
      <c r="Q10" s="165"/>
      <c r="R10" s="165"/>
      <c r="S10" s="165"/>
      <c r="T10" s="165"/>
      <c r="U10" s="165"/>
      <c r="V10" s="165"/>
      <c r="W10" s="165">
        <v>1</v>
      </c>
      <c r="X10" s="143">
        <f t="shared" si="0"/>
        <v>1</v>
      </c>
      <c r="Y10" s="80"/>
      <c r="Z10" s="131">
        <v>39853</v>
      </c>
      <c r="AA10" s="118">
        <f t="shared" si="1"/>
        <v>6</v>
      </c>
      <c r="AB10" s="131" t="s">
        <v>275</v>
      </c>
      <c r="AC10" s="131" t="s">
        <v>275</v>
      </c>
      <c r="AD10" s="131">
        <v>39847</v>
      </c>
      <c r="AE10" s="82" t="s">
        <v>275</v>
      </c>
      <c r="AF10" s="83" t="s">
        <v>83</v>
      </c>
      <c r="AG10" s="87" t="s">
        <v>88</v>
      </c>
      <c r="AH10" s="17"/>
      <c r="AI10" s="17" t="s">
        <v>69</v>
      </c>
      <c r="AJ10" s="17"/>
      <c r="AK10" s="17"/>
      <c r="AL10" s="17"/>
      <c r="AM10" s="80"/>
      <c r="AN10" s="96" t="s">
        <v>447</v>
      </c>
      <c r="AO10" s="84" t="s">
        <v>132</v>
      </c>
      <c r="AP10" s="85" t="s">
        <v>275</v>
      </c>
      <c r="AQ10" s="17"/>
      <c r="AR10" s="85" t="s">
        <v>275</v>
      </c>
      <c r="AS10" s="17"/>
      <c r="AT10" s="109" t="s">
        <v>98</v>
      </c>
      <c r="AU10" s="82" t="s">
        <v>275</v>
      </c>
      <c r="AV10" s="82" t="s">
        <v>275</v>
      </c>
      <c r="AW10" s="82" t="s">
        <v>275</v>
      </c>
      <c r="AX10" s="82" t="s">
        <v>275</v>
      </c>
      <c r="AY10" s="86" t="s">
        <v>98</v>
      </c>
      <c r="AZ10" s="85" t="s">
        <v>98</v>
      </c>
      <c r="BA10" s="79" t="s">
        <v>284</v>
      </c>
    </row>
    <row r="11" spans="1:16330" s="18" customFormat="1" ht="30" customHeight="1">
      <c r="B11" s="76" t="s">
        <v>25</v>
      </c>
      <c r="C11" s="77" t="s">
        <v>83</v>
      </c>
      <c r="D11" s="77" t="s">
        <v>185</v>
      </c>
      <c r="E11" s="78" t="s">
        <v>7</v>
      </c>
      <c r="F11" s="164"/>
      <c r="G11" s="164"/>
      <c r="H11" s="164"/>
      <c r="I11" s="164"/>
      <c r="J11" s="88"/>
      <c r="K11" s="88"/>
      <c r="L11" s="165"/>
      <c r="M11" s="165"/>
      <c r="N11" s="165"/>
      <c r="O11" s="165"/>
      <c r="P11" s="165"/>
      <c r="Q11" s="165"/>
      <c r="R11" s="165"/>
      <c r="S11" s="165"/>
      <c r="T11" s="165"/>
      <c r="U11" s="165"/>
      <c r="V11" s="165"/>
      <c r="W11" s="165">
        <v>1</v>
      </c>
      <c r="X11" s="143">
        <f t="shared" si="0"/>
        <v>1</v>
      </c>
      <c r="Y11" s="80"/>
      <c r="Z11" s="131">
        <v>39862</v>
      </c>
      <c r="AA11" s="118">
        <f t="shared" si="1"/>
        <v>0</v>
      </c>
      <c r="AB11" s="131" t="s">
        <v>275</v>
      </c>
      <c r="AC11" s="131" t="s">
        <v>275</v>
      </c>
      <c r="AD11" s="131">
        <v>39862</v>
      </c>
      <c r="AE11" s="82" t="s">
        <v>519</v>
      </c>
      <c r="AF11" s="83" t="s">
        <v>83</v>
      </c>
      <c r="AG11" s="17" t="s">
        <v>340</v>
      </c>
      <c r="AH11" s="17"/>
      <c r="AI11" s="17" t="s">
        <v>5</v>
      </c>
      <c r="AJ11" s="17" t="s">
        <v>69</v>
      </c>
      <c r="AK11" s="17" t="s">
        <v>136</v>
      </c>
      <c r="AL11" s="17"/>
      <c r="AM11" s="80"/>
      <c r="AN11" s="96" t="s">
        <v>448</v>
      </c>
      <c r="AO11" s="84" t="s">
        <v>137</v>
      </c>
      <c r="AP11" s="85" t="s">
        <v>275</v>
      </c>
      <c r="AQ11" s="17"/>
      <c r="AR11" s="85" t="s">
        <v>275</v>
      </c>
      <c r="AS11" s="17"/>
      <c r="AT11" s="109" t="s">
        <v>83</v>
      </c>
      <c r="AU11" s="77" t="s">
        <v>433</v>
      </c>
      <c r="AV11" s="82">
        <v>40183</v>
      </c>
      <c r="AW11" s="77" t="s">
        <v>432</v>
      </c>
      <c r="AX11" s="82">
        <v>40739</v>
      </c>
      <c r="AY11" s="86" t="s">
        <v>83</v>
      </c>
      <c r="AZ11" s="85" t="s">
        <v>83</v>
      </c>
      <c r="BA11" s="79"/>
    </row>
    <row r="12" spans="1:16330" s="18" customFormat="1" ht="30" customHeight="1">
      <c r="B12" s="76" t="s">
        <v>47</v>
      </c>
      <c r="C12" s="77" t="s">
        <v>83</v>
      </c>
      <c r="D12" s="77" t="s">
        <v>185</v>
      </c>
      <c r="E12" s="78" t="s">
        <v>48</v>
      </c>
      <c r="F12" s="164"/>
      <c r="G12" s="164"/>
      <c r="H12" s="164"/>
      <c r="I12" s="164"/>
      <c r="J12" s="88"/>
      <c r="K12" s="88"/>
      <c r="L12" s="165"/>
      <c r="M12" s="165"/>
      <c r="N12" s="165"/>
      <c r="O12" s="165"/>
      <c r="P12" s="165"/>
      <c r="Q12" s="165"/>
      <c r="R12" s="165"/>
      <c r="S12" s="165"/>
      <c r="T12" s="165"/>
      <c r="U12" s="165"/>
      <c r="V12" s="165"/>
      <c r="W12" s="165">
        <v>1</v>
      </c>
      <c r="X12" s="143">
        <f t="shared" si="0"/>
        <v>1</v>
      </c>
      <c r="Y12" s="80"/>
      <c r="Z12" s="131">
        <v>39868</v>
      </c>
      <c r="AA12" s="118">
        <f t="shared" si="1"/>
        <v>8</v>
      </c>
      <c r="AB12" s="131" t="s">
        <v>275</v>
      </c>
      <c r="AC12" s="131" t="s">
        <v>275</v>
      </c>
      <c r="AD12" s="131">
        <v>39860</v>
      </c>
      <c r="AE12" s="82" t="s">
        <v>583</v>
      </c>
      <c r="AF12" s="83" t="s">
        <v>98</v>
      </c>
      <c r="AG12" s="17" t="s">
        <v>22</v>
      </c>
      <c r="AH12" s="17"/>
      <c r="AI12" s="17"/>
      <c r="AJ12" s="17"/>
      <c r="AK12" s="17"/>
      <c r="AL12" s="17"/>
      <c r="AM12" s="80"/>
      <c r="AN12" s="103" t="s">
        <v>138</v>
      </c>
      <c r="AO12" s="1" t="s">
        <v>139</v>
      </c>
      <c r="AP12" s="85" t="s">
        <v>275</v>
      </c>
      <c r="AQ12" s="17"/>
      <c r="AR12" s="85" t="s">
        <v>275</v>
      </c>
      <c r="AS12" s="17"/>
      <c r="AT12" s="109" t="s">
        <v>98</v>
      </c>
      <c r="AU12" s="82" t="s">
        <v>275</v>
      </c>
      <c r="AV12" s="82" t="s">
        <v>275</v>
      </c>
      <c r="AW12" s="82" t="s">
        <v>275</v>
      </c>
      <c r="AX12" s="82" t="s">
        <v>275</v>
      </c>
      <c r="AY12" s="86" t="s">
        <v>98</v>
      </c>
      <c r="AZ12" s="85" t="s">
        <v>98</v>
      </c>
      <c r="BA12" s="79" t="s">
        <v>46</v>
      </c>
    </row>
    <row r="13" spans="1:16330" s="18" customFormat="1" ht="30" customHeight="1">
      <c r="B13" s="76" t="s">
        <v>45</v>
      </c>
      <c r="C13" s="77" t="s">
        <v>83</v>
      </c>
      <c r="D13" s="77" t="s">
        <v>185</v>
      </c>
      <c r="E13" s="78" t="s">
        <v>7</v>
      </c>
      <c r="F13" s="164"/>
      <c r="G13" s="164"/>
      <c r="H13" s="164"/>
      <c r="I13" s="164"/>
      <c r="J13" s="88"/>
      <c r="K13" s="88"/>
      <c r="L13" s="165"/>
      <c r="M13" s="165"/>
      <c r="N13" s="165"/>
      <c r="O13" s="165"/>
      <c r="P13" s="165"/>
      <c r="Q13" s="165"/>
      <c r="R13" s="165"/>
      <c r="S13" s="165"/>
      <c r="T13" s="165"/>
      <c r="U13" s="165"/>
      <c r="V13" s="165"/>
      <c r="W13" s="165">
        <v>1</v>
      </c>
      <c r="X13" s="143">
        <f t="shared" si="0"/>
        <v>1</v>
      </c>
      <c r="Y13" s="80"/>
      <c r="Z13" s="131">
        <v>40098</v>
      </c>
      <c r="AA13" s="118">
        <f t="shared" si="1"/>
        <v>84</v>
      </c>
      <c r="AB13" s="131" t="s">
        <v>275</v>
      </c>
      <c r="AC13" s="131" t="s">
        <v>275</v>
      </c>
      <c r="AD13" s="131">
        <v>40014</v>
      </c>
      <c r="AE13" s="82" t="s">
        <v>520</v>
      </c>
      <c r="AF13" s="83" t="s">
        <v>98</v>
      </c>
      <c r="AG13" s="17" t="s">
        <v>341</v>
      </c>
      <c r="AH13" s="17" t="s">
        <v>340</v>
      </c>
      <c r="AI13" s="17" t="s">
        <v>5</v>
      </c>
      <c r="AJ13" s="17" t="s">
        <v>140</v>
      </c>
      <c r="AK13" s="17"/>
      <c r="AL13" s="17"/>
      <c r="AM13" s="80"/>
      <c r="AN13" s="103" t="s">
        <v>141</v>
      </c>
      <c r="AO13" s="84" t="s">
        <v>107</v>
      </c>
      <c r="AP13" s="85" t="s">
        <v>275</v>
      </c>
      <c r="AQ13" s="17"/>
      <c r="AR13" s="85" t="s">
        <v>275</v>
      </c>
      <c r="AS13" s="17"/>
      <c r="AT13" s="109" t="s">
        <v>98</v>
      </c>
      <c r="AU13" s="82" t="s">
        <v>275</v>
      </c>
      <c r="AV13" s="82" t="s">
        <v>275</v>
      </c>
      <c r="AW13" s="82" t="s">
        <v>275</v>
      </c>
      <c r="AX13" s="82" t="s">
        <v>275</v>
      </c>
      <c r="AY13" s="86" t="s">
        <v>98</v>
      </c>
      <c r="AZ13" s="85" t="s">
        <v>98</v>
      </c>
      <c r="BA13" s="79" t="s">
        <v>329</v>
      </c>
    </row>
    <row r="14" spans="1:16330" s="18" customFormat="1" ht="30" customHeight="1">
      <c r="B14" s="76" t="s">
        <v>409</v>
      </c>
      <c r="C14" s="77" t="s">
        <v>83</v>
      </c>
      <c r="D14" s="77" t="s">
        <v>185</v>
      </c>
      <c r="E14" s="78" t="s">
        <v>7</v>
      </c>
      <c r="F14" s="164"/>
      <c r="G14" s="164"/>
      <c r="H14" s="164"/>
      <c r="I14" s="164"/>
      <c r="J14" s="88"/>
      <c r="K14" s="88"/>
      <c r="L14" s="165"/>
      <c r="M14" s="165"/>
      <c r="N14" s="165"/>
      <c r="O14" s="165"/>
      <c r="P14" s="165"/>
      <c r="Q14" s="165"/>
      <c r="R14" s="165"/>
      <c r="S14" s="165"/>
      <c r="T14" s="165"/>
      <c r="U14" s="165"/>
      <c r="V14" s="165"/>
      <c r="W14" s="166">
        <v>1</v>
      </c>
      <c r="X14" s="143">
        <f t="shared" si="0"/>
        <v>1</v>
      </c>
      <c r="Y14" s="80"/>
      <c r="Z14" s="131">
        <v>40120</v>
      </c>
      <c r="AA14" s="118">
        <f t="shared" si="1"/>
        <v>113</v>
      </c>
      <c r="AB14" s="131" t="s">
        <v>275</v>
      </c>
      <c r="AC14" s="131" t="s">
        <v>275</v>
      </c>
      <c r="AD14" s="131">
        <v>40007</v>
      </c>
      <c r="AE14" s="82" t="s">
        <v>521</v>
      </c>
      <c r="AF14" s="83" t="s">
        <v>98</v>
      </c>
      <c r="AG14" s="17" t="s">
        <v>340</v>
      </c>
      <c r="AH14" s="17" t="s">
        <v>217</v>
      </c>
      <c r="AI14" s="17" t="s">
        <v>5</v>
      </c>
      <c r="AJ14" s="17"/>
      <c r="AK14" s="17"/>
      <c r="AL14" s="17"/>
      <c r="AM14" s="80"/>
      <c r="AN14" s="96" t="s">
        <v>449</v>
      </c>
      <c r="AO14" s="84" t="s">
        <v>108</v>
      </c>
      <c r="AP14" s="85" t="s">
        <v>275</v>
      </c>
      <c r="AQ14" s="17"/>
      <c r="AR14" s="85" t="s">
        <v>275</v>
      </c>
      <c r="AS14" s="17"/>
      <c r="AT14" s="109" t="s">
        <v>98</v>
      </c>
      <c r="AU14" s="82" t="s">
        <v>275</v>
      </c>
      <c r="AV14" s="82" t="s">
        <v>275</v>
      </c>
      <c r="AW14" s="82" t="s">
        <v>275</v>
      </c>
      <c r="AX14" s="82" t="s">
        <v>275</v>
      </c>
      <c r="AY14" s="86" t="s">
        <v>98</v>
      </c>
      <c r="AZ14" s="85" t="s">
        <v>98</v>
      </c>
      <c r="BA14" s="79"/>
    </row>
    <row r="15" spans="1:16330" s="18" customFormat="1" ht="30" customHeight="1">
      <c r="B15" s="76" t="s">
        <v>441</v>
      </c>
      <c r="C15" s="77" t="s">
        <v>83</v>
      </c>
      <c r="D15" s="77" t="s">
        <v>185</v>
      </c>
      <c r="E15" s="78" t="s">
        <v>7</v>
      </c>
      <c r="F15" s="164"/>
      <c r="G15" s="164"/>
      <c r="H15" s="164"/>
      <c r="I15" s="164"/>
      <c r="J15" s="88"/>
      <c r="K15" s="88"/>
      <c r="L15" s="165"/>
      <c r="M15" s="165"/>
      <c r="N15" s="165"/>
      <c r="O15" s="165"/>
      <c r="P15" s="165"/>
      <c r="Q15" s="165"/>
      <c r="R15" s="165"/>
      <c r="S15" s="165"/>
      <c r="T15" s="165"/>
      <c r="U15" s="165"/>
      <c r="V15" s="165"/>
      <c r="W15" s="166">
        <v>1</v>
      </c>
      <c r="X15" s="143">
        <f t="shared" si="0"/>
        <v>1</v>
      </c>
      <c r="Y15" s="80"/>
      <c r="Z15" s="131">
        <v>40120</v>
      </c>
      <c r="AA15" s="118">
        <f t="shared" si="1"/>
        <v>15</v>
      </c>
      <c r="AB15" s="131" t="s">
        <v>275</v>
      </c>
      <c r="AC15" s="131" t="s">
        <v>275</v>
      </c>
      <c r="AD15" s="131">
        <v>40105</v>
      </c>
      <c r="AE15" s="82" t="s">
        <v>522</v>
      </c>
      <c r="AF15" s="83" t="s">
        <v>98</v>
      </c>
      <c r="AG15" s="17" t="s">
        <v>340</v>
      </c>
      <c r="AH15" s="17" t="s">
        <v>217</v>
      </c>
      <c r="AI15" s="17" t="s">
        <v>5</v>
      </c>
      <c r="AJ15" s="17"/>
      <c r="AK15" s="17"/>
      <c r="AL15" s="17"/>
      <c r="AM15" s="80"/>
      <c r="AN15" s="96" t="s">
        <v>449</v>
      </c>
      <c r="AO15" s="84" t="s">
        <v>108</v>
      </c>
      <c r="AP15" s="85" t="s">
        <v>275</v>
      </c>
      <c r="AQ15" s="17"/>
      <c r="AR15" s="85" t="s">
        <v>275</v>
      </c>
      <c r="AS15" s="17"/>
      <c r="AT15" s="109" t="s">
        <v>98</v>
      </c>
      <c r="AU15" s="82" t="s">
        <v>275</v>
      </c>
      <c r="AV15" s="82" t="s">
        <v>275</v>
      </c>
      <c r="AW15" s="82" t="s">
        <v>275</v>
      </c>
      <c r="AX15" s="82" t="s">
        <v>275</v>
      </c>
      <c r="AY15" s="86" t="s">
        <v>98</v>
      </c>
      <c r="AZ15" s="85" t="s">
        <v>98</v>
      </c>
      <c r="BA15" s="79" t="s">
        <v>42</v>
      </c>
    </row>
    <row r="16" spans="1:16330" s="18" customFormat="1" ht="30" customHeight="1">
      <c r="B16" s="76" t="s">
        <v>8</v>
      </c>
      <c r="C16" s="77" t="s">
        <v>83</v>
      </c>
      <c r="D16" s="77" t="s">
        <v>185</v>
      </c>
      <c r="E16" s="78" t="s">
        <v>7</v>
      </c>
      <c r="F16" s="164"/>
      <c r="G16" s="164"/>
      <c r="H16" s="164"/>
      <c r="I16" s="164"/>
      <c r="J16" s="88"/>
      <c r="K16" s="88"/>
      <c r="L16" s="165"/>
      <c r="M16" s="165"/>
      <c r="N16" s="165"/>
      <c r="O16" s="165"/>
      <c r="P16" s="165"/>
      <c r="Q16" s="165"/>
      <c r="R16" s="165"/>
      <c r="S16" s="165"/>
      <c r="T16" s="165"/>
      <c r="U16" s="165"/>
      <c r="V16" s="165"/>
      <c r="W16" s="165">
        <v>1</v>
      </c>
      <c r="X16" s="143">
        <f t="shared" si="0"/>
        <v>1</v>
      </c>
      <c r="Y16" s="80"/>
      <c r="Z16" s="131">
        <v>40163</v>
      </c>
      <c r="AA16" s="118">
        <f t="shared" si="1"/>
        <v>106</v>
      </c>
      <c r="AB16" s="131" t="s">
        <v>275</v>
      </c>
      <c r="AC16" s="131" t="s">
        <v>275</v>
      </c>
      <c r="AD16" s="131" t="s">
        <v>557</v>
      </c>
      <c r="AE16" s="82" t="s">
        <v>275</v>
      </c>
      <c r="AF16" s="83" t="s">
        <v>83</v>
      </c>
      <c r="AG16" s="17" t="s">
        <v>340</v>
      </c>
      <c r="AH16" s="17"/>
      <c r="AI16" s="17" t="s">
        <v>5</v>
      </c>
      <c r="AJ16" s="17"/>
      <c r="AK16" s="17"/>
      <c r="AL16" s="17"/>
      <c r="AM16" s="80"/>
      <c r="AN16" s="96" t="s">
        <v>450</v>
      </c>
      <c r="AO16" s="84" t="s">
        <v>109</v>
      </c>
      <c r="AP16" s="85" t="s">
        <v>275</v>
      </c>
      <c r="AQ16" s="17"/>
      <c r="AR16" s="85" t="s">
        <v>275</v>
      </c>
      <c r="AS16" s="17"/>
      <c r="AT16" s="109" t="s">
        <v>98</v>
      </c>
      <c r="AU16" s="82" t="s">
        <v>275</v>
      </c>
      <c r="AV16" s="82" t="s">
        <v>275</v>
      </c>
      <c r="AW16" s="82" t="s">
        <v>275</v>
      </c>
      <c r="AX16" s="82" t="s">
        <v>275</v>
      </c>
      <c r="AY16" s="86" t="s">
        <v>83</v>
      </c>
      <c r="AZ16" s="85" t="s">
        <v>83</v>
      </c>
      <c r="BA16" s="79" t="s">
        <v>41</v>
      </c>
    </row>
    <row r="17" spans="2:53 16326:16330" s="18" customFormat="1" ht="30" customHeight="1">
      <c r="B17" s="76" t="s">
        <v>43</v>
      </c>
      <c r="C17" s="77" t="s">
        <v>83</v>
      </c>
      <c r="D17" s="77" t="s">
        <v>185</v>
      </c>
      <c r="E17" s="78" t="s">
        <v>7</v>
      </c>
      <c r="F17" s="164"/>
      <c r="G17" s="164"/>
      <c r="H17" s="164"/>
      <c r="I17" s="164"/>
      <c r="J17" s="88"/>
      <c r="K17" s="88"/>
      <c r="L17" s="165"/>
      <c r="M17" s="165"/>
      <c r="N17" s="165"/>
      <c r="O17" s="165"/>
      <c r="P17" s="165"/>
      <c r="Q17" s="165"/>
      <c r="R17" s="165"/>
      <c r="S17" s="165"/>
      <c r="T17" s="165"/>
      <c r="U17" s="165"/>
      <c r="V17" s="165">
        <v>1</v>
      </c>
      <c r="W17" s="165"/>
      <c r="X17" s="143">
        <f t="shared" si="0"/>
        <v>1</v>
      </c>
      <c r="Y17" s="80"/>
      <c r="Z17" s="131">
        <v>40184</v>
      </c>
      <c r="AA17" s="118">
        <f t="shared" si="1"/>
        <v>16</v>
      </c>
      <c r="AB17" s="131" t="s">
        <v>275</v>
      </c>
      <c r="AC17" s="131" t="s">
        <v>275</v>
      </c>
      <c r="AD17" s="131">
        <v>40168</v>
      </c>
      <c r="AE17" s="82" t="s">
        <v>523</v>
      </c>
      <c r="AF17" s="83" t="s">
        <v>98</v>
      </c>
      <c r="AG17" s="17" t="s">
        <v>22</v>
      </c>
      <c r="AH17" s="17"/>
      <c r="AI17" s="17" t="s">
        <v>22</v>
      </c>
      <c r="AJ17" s="17"/>
      <c r="AK17" s="17"/>
      <c r="AL17" s="17"/>
      <c r="AM17" s="80"/>
      <c r="AN17" s="96" t="s">
        <v>451</v>
      </c>
      <c r="AO17" s="84" t="s">
        <v>248</v>
      </c>
      <c r="AP17" s="85" t="s">
        <v>275</v>
      </c>
      <c r="AQ17" s="17"/>
      <c r="AR17" s="85" t="s">
        <v>275</v>
      </c>
      <c r="AS17" s="17"/>
      <c r="AT17" s="109" t="s">
        <v>98</v>
      </c>
      <c r="AU17" s="82" t="s">
        <v>275</v>
      </c>
      <c r="AV17" s="82" t="s">
        <v>275</v>
      </c>
      <c r="AW17" s="82" t="s">
        <v>275</v>
      </c>
      <c r="AX17" s="82" t="s">
        <v>275</v>
      </c>
      <c r="AY17" s="86"/>
      <c r="AZ17" s="85" t="s">
        <v>83</v>
      </c>
      <c r="BA17" s="79" t="s">
        <v>41</v>
      </c>
    </row>
    <row r="18" spans="2:53 16326:16330" s="18" customFormat="1" ht="30" customHeight="1">
      <c r="B18" s="76" t="s">
        <v>52</v>
      </c>
      <c r="C18" s="77" t="s">
        <v>83</v>
      </c>
      <c r="D18" s="77" t="s">
        <v>185</v>
      </c>
      <c r="E18" s="78" t="s">
        <v>7</v>
      </c>
      <c r="F18" s="164"/>
      <c r="G18" s="164"/>
      <c r="H18" s="164"/>
      <c r="I18" s="164"/>
      <c r="J18" s="88"/>
      <c r="K18" s="88"/>
      <c r="L18" s="165"/>
      <c r="M18" s="165"/>
      <c r="N18" s="165"/>
      <c r="O18" s="165"/>
      <c r="P18" s="165"/>
      <c r="Q18" s="165"/>
      <c r="R18" s="165"/>
      <c r="S18" s="165"/>
      <c r="T18" s="165"/>
      <c r="U18" s="165">
        <v>1</v>
      </c>
      <c r="V18" s="165"/>
      <c r="W18" s="165"/>
      <c r="X18" s="143">
        <f t="shared" si="0"/>
        <v>1</v>
      </c>
      <c r="Y18" s="80"/>
      <c r="Z18" s="131">
        <v>40602</v>
      </c>
      <c r="AA18" s="118">
        <f t="shared" si="1"/>
        <v>10</v>
      </c>
      <c r="AB18" s="131">
        <v>40248</v>
      </c>
      <c r="AC18" s="131" t="s">
        <v>275</v>
      </c>
      <c r="AD18" s="131">
        <v>40592</v>
      </c>
      <c r="AE18" s="82" t="s">
        <v>524</v>
      </c>
      <c r="AF18" s="83" t="s">
        <v>98</v>
      </c>
      <c r="AG18" s="17" t="s">
        <v>340</v>
      </c>
      <c r="AH18" s="17" t="s">
        <v>143</v>
      </c>
      <c r="AI18" s="17" t="s">
        <v>5</v>
      </c>
      <c r="AJ18" s="17"/>
      <c r="AK18" s="17"/>
      <c r="AL18" s="17"/>
      <c r="AM18" s="80"/>
      <c r="AN18" s="96" t="s">
        <v>452</v>
      </c>
      <c r="AO18" s="84" t="s">
        <v>102</v>
      </c>
      <c r="AP18" s="85" t="s">
        <v>565</v>
      </c>
      <c r="AQ18" s="1" t="s">
        <v>142</v>
      </c>
      <c r="AR18" s="85" t="s">
        <v>275</v>
      </c>
      <c r="AS18" s="17"/>
      <c r="AT18" s="85" t="s">
        <v>98</v>
      </c>
      <c r="AU18" s="82" t="s">
        <v>275</v>
      </c>
      <c r="AV18" s="82" t="s">
        <v>275</v>
      </c>
      <c r="AW18" s="82" t="s">
        <v>275</v>
      </c>
      <c r="AX18" s="82" t="s">
        <v>275</v>
      </c>
      <c r="AY18" s="86" t="s">
        <v>83</v>
      </c>
      <c r="AZ18" s="85" t="s">
        <v>83</v>
      </c>
      <c r="BA18" s="79"/>
    </row>
    <row r="19" spans="2:53 16326:16330" s="18" customFormat="1" ht="30" customHeight="1">
      <c r="B19" s="76" t="s">
        <v>552</v>
      </c>
      <c r="C19" s="77" t="s">
        <v>83</v>
      </c>
      <c r="D19" s="77" t="s">
        <v>255</v>
      </c>
      <c r="E19" s="78" t="s">
        <v>330</v>
      </c>
      <c r="F19" s="164"/>
      <c r="G19" s="164"/>
      <c r="H19" s="164"/>
      <c r="I19" s="164"/>
      <c r="J19" s="88"/>
      <c r="K19" s="88"/>
      <c r="L19" s="165"/>
      <c r="M19" s="165"/>
      <c r="N19" s="165"/>
      <c r="O19" s="165"/>
      <c r="P19" s="165"/>
      <c r="Q19" s="165"/>
      <c r="R19" s="165"/>
      <c r="S19" s="165"/>
      <c r="T19" s="165"/>
      <c r="U19" s="165">
        <v>1</v>
      </c>
      <c r="V19" s="165"/>
      <c r="W19" s="165"/>
      <c r="X19" s="143">
        <f t="shared" si="0"/>
        <v>1</v>
      </c>
      <c r="Y19" s="80"/>
      <c r="Z19" s="131">
        <v>40617</v>
      </c>
      <c r="AA19" s="118">
        <f t="shared" si="1"/>
        <v>1</v>
      </c>
      <c r="AB19" s="131" t="s">
        <v>275</v>
      </c>
      <c r="AC19" s="131" t="s">
        <v>275</v>
      </c>
      <c r="AD19" s="131">
        <v>40616</v>
      </c>
      <c r="AE19" s="82" t="s">
        <v>569</v>
      </c>
      <c r="AF19" s="83" t="s">
        <v>98</v>
      </c>
      <c r="AG19" s="17" t="s">
        <v>217</v>
      </c>
      <c r="AH19" s="17"/>
      <c r="AI19" s="17" t="s">
        <v>5</v>
      </c>
      <c r="AJ19" s="17" t="s">
        <v>134</v>
      </c>
      <c r="AK19" s="17"/>
      <c r="AL19" s="17"/>
      <c r="AM19" s="80"/>
      <c r="AN19" s="96" t="s">
        <v>453</v>
      </c>
      <c r="AO19" s="84" t="s">
        <v>103</v>
      </c>
      <c r="AP19" s="85" t="s">
        <v>275</v>
      </c>
      <c r="AQ19" s="17"/>
      <c r="AR19" s="85" t="s">
        <v>275</v>
      </c>
      <c r="AS19" s="17"/>
      <c r="AT19" s="85" t="s">
        <v>98</v>
      </c>
      <c r="AU19" s="82" t="s">
        <v>275</v>
      </c>
      <c r="AV19" s="82" t="s">
        <v>275</v>
      </c>
      <c r="AW19" s="82" t="s">
        <v>275</v>
      </c>
      <c r="AX19" s="82" t="s">
        <v>275</v>
      </c>
      <c r="AY19" s="86" t="s">
        <v>98</v>
      </c>
      <c r="AZ19" s="86" t="s">
        <v>98</v>
      </c>
      <c r="BA19" s="79"/>
    </row>
    <row r="20" spans="2:53 16326:16330" s="18" customFormat="1" ht="30" customHeight="1">
      <c r="B20" s="76" t="s">
        <v>40</v>
      </c>
      <c r="C20" s="77" t="s">
        <v>83</v>
      </c>
      <c r="D20" s="77" t="s">
        <v>185</v>
      </c>
      <c r="E20" s="78" t="s">
        <v>7</v>
      </c>
      <c r="F20" s="164"/>
      <c r="G20" s="164"/>
      <c r="H20" s="164"/>
      <c r="I20" s="164"/>
      <c r="J20" s="88"/>
      <c r="K20" s="88"/>
      <c r="L20" s="165"/>
      <c r="M20" s="165"/>
      <c r="N20" s="165"/>
      <c r="O20" s="165"/>
      <c r="P20" s="165"/>
      <c r="Q20" s="165"/>
      <c r="R20" s="165"/>
      <c r="S20" s="165"/>
      <c r="T20" s="165"/>
      <c r="U20" s="165">
        <v>1</v>
      </c>
      <c r="V20" s="165"/>
      <c r="W20" s="165"/>
      <c r="X20" s="143">
        <f t="shared" si="0"/>
        <v>1</v>
      </c>
      <c r="Y20" s="80"/>
      <c r="Z20" s="131">
        <v>40617</v>
      </c>
      <c r="AA20" s="118">
        <f t="shared" si="1"/>
        <v>1</v>
      </c>
      <c r="AB20" s="131" t="s">
        <v>275</v>
      </c>
      <c r="AC20" s="131" t="s">
        <v>275</v>
      </c>
      <c r="AD20" s="131">
        <v>40616</v>
      </c>
      <c r="AE20" s="82" t="s">
        <v>536</v>
      </c>
      <c r="AF20" s="83" t="s">
        <v>98</v>
      </c>
      <c r="AG20" s="17" t="s">
        <v>217</v>
      </c>
      <c r="AH20" s="17" t="s">
        <v>342</v>
      </c>
      <c r="AI20" s="17" t="s">
        <v>5</v>
      </c>
      <c r="AJ20" s="17"/>
      <c r="AK20" s="17"/>
      <c r="AL20" s="17"/>
      <c r="AM20" s="80"/>
      <c r="AN20" s="96" t="s">
        <v>453</v>
      </c>
      <c r="AO20" s="84" t="s">
        <v>103</v>
      </c>
      <c r="AP20" s="85" t="s">
        <v>275</v>
      </c>
      <c r="AQ20" s="17"/>
      <c r="AR20" s="85" t="s">
        <v>275</v>
      </c>
      <c r="AS20" s="17"/>
      <c r="AT20" s="85" t="s">
        <v>83</v>
      </c>
      <c r="AU20" s="82" t="s">
        <v>275</v>
      </c>
      <c r="AV20" s="82" t="s">
        <v>275</v>
      </c>
      <c r="AW20" s="82" t="s">
        <v>275</v>
      </c>
      <c r="AX20" s="82" t="s">
        <v>275</v>
      </c>
      <c r="AY20" s="86" t="s">
        <v>98</v>
      </c>
      <c r="AZ20" s="86" t="s">
        <v>98</v>
      </c>
      <c r="BA20" s="79" t="s">
        <v>27</v>
      </c>
    </row>
    <row r="21" spans="2:53 16326:16330" s="18" customFormat="1" ht="30" customHeight="1">
      <c r="B21" s="76" t="s">
        <v>568</v>
      </c>
      <c r="C21" s="77" t="s">
        <v>83</v>
      </c>
      <c r="D21" s="77" t="s">
        <v>185</v>
      </c>
      <c r="E21" s="78" t="s">
        <v>332</v>
      </c>
      <c r="F21" s="164"/>
      <c r="G21" s="164"/>
      <c r="H21" s="164"/>
      <c r="I21" s="164"/>
      <c r="J21" s="88"/>
      <c r="K21" s="88"/>
      <c r="L21" s="165"/>
      <c r="M21" s="165"/>
      <c r="N21" s="165"/>
      <c r="O21" s="165"/>
      <c r="P21" s="165"/>
      <c r="Q21" s="165"/>
      <c r="R21" s="165"/>
      <c r="S21" s="165"/>
      <c r="T21" s="165">
        <v>1</v>
      </c>
      <c r="U21" s="165"/>
      <c r="V21" s="165"/>
      <c r="W21" s="165"/>
      <c r="X21" s="143">
        <f t="shared" si="0"/>
        <v>1</v>
      </c>
      <c r="Y21" s="80"/>
      <c r="Z21" s="131">
        <v>40919</v>
      </c>
      <c r="AA21" s="118">
        <f t="shared" si="1"/>
        <v>5</v>
      </c>
      <c r="AB21" s="131" t="s">
        <v>275</v>
      </c>
      <c r="AC21" s="131" t="s">
        <v>275</v>
      </c>
      <c r="AD21" s="131">
        <v>40914</v>
      </c>
      <c r="AE21" s="82" t="s">
        <v>537</v>
      </c>
      <c r="AF21" s="83" t="s">
        <v>98</v>
      </c>
      <c r="AG21" s="17" t="s">
        <v>90</v>
      </c>
      <c r="AH21" s="17"/>
      <c r="AI21" s="17" t="s">
        <v>5</v>
      </c>
      <c r="AJ21" s="17"/>
      <c r="AK21" s="17"/>
      <c r="AL21" s="17"/>
      <c r="AM21" s="80"/>
      <c r="AN21" s="96" t="s">
        <v>454</v>
      </c>
      <c r="AO21" s="1" t="s">
        <v>104</v>
      </c>
      <c r="AP21" s="85" t="s">
        <v>275</v>
      </c>
      <c r="AQ21" s="17"/>
      <c r="AR21" s="85" t="s">
        <v>275</v>
      </c>
      <c r="AS21" s="17"/>
      <c r="AT21" s="85" t="s">
        <v>83</v>
      </c>
      <c r="AU21" s="82" t="s">
        <v>410</v>
      </c>
      <c r="AV21" s="82">
        <v>41605</v>
      </c>
      <c r="AW21" s="82" t="s">
        <v>275</v>
      </c>
      <c r="AX21" s="82" t="s">
        <v>275</v>
      </c>
      <c r="AY21" s="86" t="s">
        <v>98</v>
      </c>
      <c r="AZ21" s="85" t="s">
        <v>83</v>
      </c>
      <c r="BA21" s="79"/>
    </row>
    <row r="22" spans="2:53 16326:16330" s="18" customFormat="1" ht="30" customHeight="1">
      <c r="B22" s="76" t="s">
        <v>39</v>
      </c>
      <c r="C22" s="77" t="s">
        <v>83</v>
      </c>
      <c r="D22" s="77" t="s">
        <v>185</v>
      </c>
      <c r="E22" s="78" t="s">
        <v>7</v>
      </c>
      <c r="F22" s="164"/>
      <c r="G22" s="164"/>
      <c r="H22" s="164"/>
      <c r="I22" s="164"/>
      <c r="J22" s="88"/>
      <c r="K22" s="88"/>
      <c r="L22" s="165"/>
      <c r="M22" s="165"/>
      <c r="N22" s="165"/>
      <c r="O22" s="165"/>
      <c r="P22" s="165"/>
      <c r="Q22" s="165"/>
      <c r="R22" s="165"/>
      <c r="S22" s="165"/>
      <c r="T22" s="165">
        <v>1</v>
      </c>
      <c r="U22" s="165"/>
      <c r="V22" s="165"/>
      <c r="W22" s="165"/>
      <c r="X22" s="143">
        <f t="shared" si="0"/>
        <v>1</v>
      </c>
      <c r="Y22" s="80"/>
      <c r="Z22" s="131">
        <v>41023</v>
      </c>
      <c r="AA22" s="118">
        <f t="shared" si="1"/>
        <v>4</v>
      </c>
      <c r="AB22" s="131" t="s">
        <v>275</v>
      </c>
      <c r="AC22" s="131" t="s">
        <v>275</v>
      </c>
      <c r="AD22" s="131">
        <v>41019</v>
      </c>
      <c r="AE22" s="82" t="s">
        <v>539</v>
      </c>
      <c r="AF22" s="83" t="s">
        <v>98</v>
      </c>
      <c r="AG22" s="17" t="s">
        <v>91</v>
      </c>
      <c r="AH22" s="17"/>
      <c r="AI22" s="17" t="s">
        <v>5</v>
      </c>
      <c r="AJ22" s="17" t="s">
        <v>69</v>
      </c>
      <c r="AK22" s="17"/>
      <c r="AL22" s="17"/>
      <c r="AM22" s="80"/>
      <c r="AN22" s="96" t="s">
        <v>455</v>
      </c>
      <c r="AO22" s="84" t="s">
        <v>105</v>
      </c>
      <c r="AP22" s="85" t="s">
        <v>275</v>
      </c>
      <c r="AQ22" s="17"/>
      <c r="AR22" s="85" t="s">
        <v>275</v>
      </c>
      <c r="AS22" s="17"/>
      <c r="AT22" s="85" t="s">
        <v>98</v>
      </c>
      <c r="AU22" s="77"/>
      <c r="AV22" s="82"/>
      <c r="AW22" s="77"/>
      <c r="AX22" s="82" t="s">
        <v>275</v>
      </c>
      <c r="AY22" s="86" t="s">
        <v>98</v>
      </c>
      <c r="AZ22" s="85" t="s">
        <v>83</v>
      </c>
      <c r="BA22" s="79" t="s">
        <v>38</v>
      </c>
    </row>
    <row r="23" spans="2:53 16326:16330" s="18" customFormat="1" ht="30" customHeight="1">
      <c r="B23" s="76" t="s">
        <v>25</v>
      </c>
      <c r="C23" s="77" t="s">
        <v>83</v>
      </c>
      <c r="D23" s="77" t="s">
        <v>193</v>
      </c>
      <c r="E23" s="78" t="s">
        <v>7</v>
      </c>
      <c r="F23" s="164"/>
      <c r="G23" s="164"/>
      <c r="H23" s="164"/>
      <c r="I23" s="164"/>
      <c r="J23" s="143"/>
      <c r="K23" s="143"/>
      <c r="L23" s="88"/>
      <c r="M23" s="88"/>
      <c r="N23" s="143"/>
      <c r="O23" s="143"/>
      <c r="P23" s="143"/>
      <c r="Q23" s="143"/>
      <c r="R23" s="143"/>
      <c r="S23" s="143"/>
      <c r="T23" s="143">
        <v>1</v>
      </c>
      <c r="U23" s="143"/>
      <c r="V23" s="143"/>
      <c r="W23" s="143"/>
      <c r="X23" s="143">
        <f t="shared" si="0"/>
        <v>1</v>
      </c>
      <c r="Y23" s="80"/>
      <c r="Z23" s="131">
        <v>41239</v>
      </c>
      <c r="AA23" s="118">
        <f t="shared" si="1"/>
        <v>5</v>
      </c>
      <c r="AB23" s="131" t="s">
        <v>275</v>
      </c>
      <c r="AC23" s="131" t="s">
        <v>275</v>
      </c>
      <c r="AD23" s="131">
        <v>41234</v>
      </c>
      <c r="AE23" s="82" t="s">
        <v>541</v>
      </c>
      <c r="AF23" s="83" t="s">
        <v>83</v>
      </c>
      <c r="AG23" s="17" t="s">
        <v>340</v>
      </c>
      <c r="AH23" s="17"/>
      <c r="AI23" s="17" t="s">
        <v>112</v>
      </c>
      <c r="AJ23" s="17" t="s">
        <v>445</v>
      </c>
      <c r="AK23" s="17"/>
      <c r="AL23" s="17"/>
      <c r="AM23" s="80"/>
      <c r="AN23" s="96" t="s">
        <v>456</v>
      </c>
      <c r="AO23" s="17" t="s">
        <v>76</v>
      </c>
      <c r="AP23" s="85" t="s">
        <v>275</v>
      </c>
      <c r="AQ23" s="17"/>
      <c r="AR23" s="85" t="s">
        <v>275</v>
      </c>
      <c r="AS23" s="17"/>
      <c r="AT23" s="85" t="s">
        <v>98</v>
      </c>
      <c r="AU23" s="77"/>
      <c r="AV23" s="82"/>
      <c r="AW23" s="77"/>
      <c r="AX23" s="82" t="s">
        <v>275</v>
      </c>
      <c r="AY23" s="83" t="s">
        <v>83</v>
      </c>
      <c r="AZ23" s="85" t="s">
        <v>83</v>
      </c>
      <c r="BA23" s="79" t="s">
        <v>37</v>
      </c>
    </row>
    <row r="24" spans="2:53 16326:16330" s="18" customFormat="1" ht="30" customHeight="1">
      <c r="B24" s="76" t="s">
        <v>25</v>
      </c>
      <c r="C24" s="77" t="s">
        <v>83</v>
      </c>
      <c r="D24" s="77" t="s">
        <v>185</v>
      </c>
      <c r="E24" s="78" t="s">
        <v>7</v>
      </c>
      <c r="F24" s="164"/>
      <c r="G24" s="164"/>
      <c r="H24" s="164"/>
      <c r="I24" s="164"/>
      <c r="J24" s="88"/>
      <c r="K24" s="88"/>
      <c r="L24" s="165"/>
      <c r="M24" s="165"/>
      <c r="N24" s="165"/>
      <c r="O24" s="165"/>
      <c r="P24" s="165"/>
      <c r="Q24" s="165"/>
      <c r="R24" s="165"/>
      <c r="S24" s="165"/>
      <c r="T24" s="165">
        <v>1</v>
      </c>
      <c r="U24" s="165"/>
      <c r="V24" s="165"/>
      <c r="W24" s="165"/>
      <c r="X24" s="143">
        <f t="shared" si="0"/>
        <v>1</v>
      </c>
      <c r="Y24" s="80"/>
      <c r="Z24" s="131">
        <v>41262</v>
      </c>
      <c r="AA24" s="118">
        <f t="shared" si="1"/>
        <v>5</v>
      </c>
      <c r="AB24" s="131" t="s">
        <v>275</v>
      </c>
      <c r="AC24" s="131" t="s">
        <v>275</v>
      </c>
      <c r="AD24" s="131">
        <v>41257</v>
      </c>
      <c r="AE24" s="82" t="s">
        <v>538</v>
      </c>
      <c r="AF24" s="83" t="s">
        <v>83</v>
      </c>
      <c r="AG24" s="17" t="s">
        <v>91</v>
      </c>
      <c r="AH24" s="17"/>
      <c r="AI24" s="17"/>
      <c r="AJ24" s="17"/>
      <c r="AK24" s="17"/>
      <c r="AL24" s="17"/>
      <c r="AM24" s="80"/>
      <c r="AN24" s="96" t="s">
        <v>457</v>
      </c>
      <c r="AO24" s="84" t="s">
        <v>106</v>
      </c>
      <c r="AP24" s="85" t="s">
        <v>275</v>
      </c>
      <c r="AQ24" s="17"/>
      <c r="AR24" s="85" t="s">
        <v>275</v>
      </c>
      <c r="AS24" s="17"/>
      <c r="AT24" s="85" t="s">
        <v>98</v>
      </c>
      <c r="AU24" s="77"/>
      <c r="AV24" s="82"/>
      <c r="AW24" s="77"/>
      <c r="AX24" s="82" t="s">
        <v>275</v>
      </c>
      <c r="AY24" s="86" t="s">
        <v>98</v>
      </c>
      <c r="AZ24" s="85" t="s">
        <v>83</v>
      </c>
      <c r="BA24" s="79" t="s">
        <v>27</v>
      </c>
      <c r="XCX24" s="89"/>
      <c r="XCY24" s="90"/>
      <c r="XCZ24" s="91"/>
      <c r="XDA24" s="87"/>
      <c r="XDB24" s="92"/>
    </row>
    <row r="25" spans="2:53 16326:16330" s="18" customFormat="1" ht="30" customHeight="1">
      <c r="B25" s="76" t="s">
        <v>36</v>
      </c>
      <c r="C25" s="77" t="s">
        <v>83</v>
      </c>
      <c r="D25" s="77" t="s">
        <v>185</v>
      </c>
      <c r="E25" s="78" t="s">
        <v>7</v>
      </c>
      <c r="F25" s="164"/>
      <c r="G25" s="164"/>
      <c r="H25" s="164"/>
      <c r="I25" s="164"/>
      <c r="J25" s="88"/>
      <c r="K25" s="88"/>
      <c r="L25" s="165"/>
      <c r="M25" s="165"/>
      <c r="N25" s="165"/>
      <c r="O25" s="165"/>
      <c r="P25" s="165"/>
      <c r="Q25" s="165"/>
      <c r="R25" s="165"/>
      <c r="S25" s="165">
        <v>1</v>
      </c>
      <c r="T25" s="165"/>
      <c r="U25" s="165"/>
      <c r="V25" s="165"/>
      <c r="W25" s="165"/>
      <c r="X25" s="143">
        <f t="shared" si="0"/>
        <v>1</v>
      </c>
      <c r="Y25" s="80"/>
      <c r="Z25" s="131">
        <v>41599</v>
      </c>
      <c r="AA25" s="118">
        <f t="shared" si="1"/>
        <v>13</v>
      </c>
      <c r="AB25" s="131" t="s">
        <v>275</v>
      </c>
      <c r="AC25" s="131" t="s">
        <v>275</v>
      </c>
      <c r="AD25" s="131">
        <v>41586</v>
      </c>
      <c r="AE25" s="82" t="s">
        <v>542</v>
      </c>
      <c r="AF25" s="83" t="s">
        <v>98</v>
      </c>
      <c r="AG25" s="17" t="s">
        <v>91</v>
      </c>
      <c r="AH25" s="17" t="s">
        <v>342</v>
      </c>
      <c r="AI25" s="17" t="s">
        <v>148</v>
      </c>
      <c r="AJ25" s="17" t="s">
        <v>112</v>
      </c>
      <c r="AK25" s="17"/>
      <c r="AL25" s="17"/>
      <c r="AM25" s="80"/>
      <c r="AN25" s="162" t="s">
        <v>150</v>
      </c>
      <c r="AO25" s="84" t="s">
        <v>151</v>
      </c>
      <c r="AP25" s="85" t="s">
        <v>275</v>
      </c>
      <c r="AQ25" s="17"/>
      <c r="AR25" s="85" t="s">
        <v>275</v>
      </c>
      <c r="AS25" s="17"/>
      <c r="AT25" s="85" t="s">
        <v>98</v>
      </c>
      <c r="AU25" s="93"/>
      <c r="AV25" s="94"/>
      <c r="AW25" s="93"/>
      <c r="AX25" s="82" t="s">
        <v>275</v>
      </c>
      <c r="AY25" s="86" t="s">
        <v>98</v>
      </c>
      <c r="AZ25" s="85" t="s">
        <v>98</v>
      </c>
      <c r="BA25" s="79" t="s">
        <v>576</v>
      </c>
      <c r="XCX25" s="89"/>
      <c r="XCY25" s="90"/>
      <c r="XCZ25" s="91"/>
      <c r="XDA25" s="87"/>
      <c r="XDB25" s="92"/>
    </row>
    <row r="26" spans="2:53 16326:16330" s="18" customFormat="1" ht="30" customHeight="1">
      <c r="B26" s="76" t="s">
        <v>34</v>
      </c>
      <c r="C26" s="77" t="s">
        <v>83</v>
      </c>
      <c r="D26" s="77" t="s">
        <v>185</v>
      </c>
      <c r="E26" s="78" t="s">
        <v>331</v>
      </c>
      <c r="F26" s="164"/>
      <c r="G26" s="164"/>
      <c r="H26" s="164"/>
      <c r="I26" s="164"/>
      <c r="J26" s="88"/>
      <c r="K26" s="88"/>
      <c r="L26" s="165"/>
      <c r="M26" s="165"/>
      <c r="N26" s="165"/>
      <c r="O26" s="165"/>
      <c r="P26" s="165"/>
      <c r="Q26" s="165"/>
      <c r="R26" s="165"/>
      <c r="S26" s="165">
        <v>1</v>
      </c>
      <c r="T26" s="165"/>
      <c r="U26" s="165"/>
      <c r="V26" s="165"/>
      <c r="W26" s="165"/>
      <c r="X26" s="143">
        <f t="shared" si="0"/>
        <v>1</v>
      </c>
      <c r="Y26" s="80"/>
      <c r="Z26" s="131">
        <v>41626</v>
      </c>
      <c r="AA26" s="118">
        <f t="shared" si="1"/>
        <v>1</v>
      </c>
      <c r="AB26" s="131" t="s">
        <v>275</v>
      </c>
      <c r="AC26" s="131" t="s">
        <v>275</v>
      </c>
      <c r="AD26" s="131">
        <v>41625</v>
      </c>
      <c r="AE26" s="82" t="s">
        <v>544</v>
      </c>
      <c r="AF26" s="83" t="s">
        <v>98</v>
      </c>
      <c r="AG26" s="17" t="s">
        <v>22</v>
      </c>
      <c r="AH26" s="17"/>
      <c r="AI26" s="17" t="s">
        <v>22</v>
      </c>
      <c r="AJ26" s="17"/>
      <c r="AK26" s="17"/>
      <c r="AL26" s="17"/>
      <c r="AM26" s="80"/>
      <c r="AN26" s="96" t="s">
        <v>458</v>
      </c>
      <c r="AO26" s="84" t="s">
        <v>35</v>
      </c>
      <c r="AP26" s="85" t="s">
        <v>275</v>
      </c>
      <c r="AQ26" s="17"/>
      <c r="AR26" s="85" t="s">
        <v>275</v>
      </c>
      <c r="AS26" s="17"/>
      <c r="AT26" s="85" t="s">
        <v>98</v>
      </c>
      <c r="AU26" s="77"/>
      <c r="AV26" s="82"/>
      <c r="AW26" s="77"/>
      <c r="AX26" s="82" t="s">
        <v>275</v>
      </c>
      <c r="AY26" s="86" t="s">
        <v>98</v>
      </c>
      <c r="AZ26" s="86" t="s">
        <v>98</v>
      </c>
    </row>
    <row r="27" spans="2:53 16326:16330" s="18" customFormat="1" ht="30" customHeight="1">
      <c r="B27" s="76" t="s">
        <v>33</v>
      </c>
      <c r="C27" s="77" t="s">
        <v>83</v>
      </c>
      <c r="D27" s="77" t="s">
        <v>185</v>
      </c>
      <c r="E27" s="78" t="s">
        <v>7</v>
      </c>
      <c r="F27" s="164"/>
      <c r="G27" s="164"/>
      <c r="H27" s="164"/>
      <c r="I27" s="164"/>
      <c r="J27" s="88"/>
      <c r="K27" s="88"/>
      <c r="L27" s="165"/>
      <c r="M27" s="165"/>
      <c r="N27" s="165"/>
      <c r="O27" s="165"/>
      <c r="P27" s="165"/>
      <c r="Q27" s="165"/>
      <c r="R27" s="165"/>
      <c r="S27" s="165">
        <v>1</v>
      </c>
      <c r="T27" s="165"/>
      <c r="U27" s="165"/>
      <c r="V27" s="165"/>
      <c r="W27" s="165"/>
      <c r="X27" s="143">
        <f t="shared" si="0"/>
        <v>1</v>
      </c>
      <c r="Y27" s="80"/>
      <c r="Z27" s="131">
        <v>41627</v>
      </c>
      <c r="AA27" s="118">
        <f t="shared" si="1"/>
        <v>6</v>
      </c>
      <c r="AB27" s="131" t="s">
        <v>275</v>
      </c>
      <c r="AC27" s="131" t="s">
        <v>275</v>
      </c>
      <c r="AD27" s="131">
        <v>41621</v>
      </c>
      <c r="AE27" s="82" t="s">
        <v>543</v>
      </c>
      <c r="AF27" s="83" t="s">
        <v>98</v>
      </c>
      <c r="AG27" s="17" t="s">
        <v>91</v>
      </c>
      <c r="AH27" s="17"/>
      <c r="AI27" s="17" t="s">
        <v>148</v>
      </c>
      <c r="AJ27" s="17" t="s">
        <v>112</v>
      </c>
      <c r="AK27" s="17"/>
      <c r="AL27" s="17"/>
      <c r="AM27" s="80"/>
      <c r="AN27" s="96" t="s">
        <v>459</v>
      </c>
      <c r="AO27" s="84" t="s">
        <v>149</v>
      </c>
      <c r="AP27" s="85" t="s">
        <v>275</v>
      </c>
      <c r="AQ27" s="17"/>
      <c r="AR27" s="85" t="s">
        <v>275</v>
      </c>
      <c r="AS27" s="17"/>
      <c r="AT27" s="85" t="s">
        <v>98</v>
      </c>
      <c r="AU27" s="77"/>
      <c r="AV27" s="82"/>
      <c r="AW27" s="77"/>
      <c r="AX27" s="82" t="s">
        <v>275</v>
      </c>
      <c r="AY27" s="86" t="s">
        <v>98</v>
      </c>
      <c r="AZ27" s="85" t="s">
        <v>98</v>
      </c>
      <c r="BA27" s="79" t="s">
        <v>577</v>
      </c>
      <c r="XCX27" s="80"/>
      <c r="XCY27" s="80"/>
      <c r="XCZ27" s="80"/>
      <c r="XDA27" s="80"/>
      <c r="XDB27" s="80"/>
    </row>
    <row r="28" spans="2:53 16326:16330" s="18" customFormat="1" ht="30" customHeight="1">
      <c r="B28" s="76" t="s">
        <v>32</v>
      </c>
      <c r="C28" s="77" t="s">
        <v>83</v>
      </c>
      <c r="D28" s="77" t="s">
        <v>185</v>
      </c>
      <c r="E28" s="78" t="s">
        <v>7</v>
      </c>
      <c r="F28" s="164"/>
      <c r="G28" s="164"/>
      <c r="H28" s="164"/>
      <c r="I28" s="164"/>
      <c r="J28" s="88"/>
      <c r="K28" s="88"/>
      <c r="L28" s="165"/>
      <c r="M28" s="165"/>
      <c r="N28" s="165"/>
      <c r="O28" s="165"/>
      <c r="P28" s="165"/>
      <c r="Q28" s="165"/>
      <c r="R28" s="165"/>
      <c r="S28" s="165"/>
      <c r="T28" s="165">
        <v>1</v>
      </c>
      <c r="U28" s="165"/>
      <c r="V28" s="165"/>
      <c r="W28" s="165"/>
      <c r="X28" s="143">
        <f t="shared" si="0"/>
        <v>1</v>
      </c>
      <c r="Y28" s="80"/>
      <c r="Z28" s="131">
        <v>41749</v>
      </c>
      <c r="AA28" s="118">
        <f t="shared" si="1"/>
        <v>576</v>
      </c>
      <c r="AB28" s="131" t="s">
        <v>275</v>
      </c>
      <c r="AC28" s="131" t="s">
        <v>275</v>
      </c>
      <c r="AD28" s="131">
        <v>41173</v>
      </c>
      <c r="AE28" s="82" t="s">
        <v>545</v>
      </c>
      <c r="AF28" s="110" t="s">
        <v>83</v>
      </c>
      <c r="AG28" s="17" t="s">
        <v>340</v>
      </c>
      <c r="AH28" s="17"/>
      <c r="AI28" s="17" t="s">
        <v>112</v>
      </c>
      <c r="AJ28" s="17" t="s">
        <v>69</v>
      </c>
      <c r="AK28" s="17"/>
      <c r="AL28" s="17"/>
      <c r="AM28" s="80"/>
      <c r="AN28" s="96" t="s">
        <v>460</v>
      </c>
      <c r="AO28" s="84" t="s">
        <v>152</v>
      </c>
      <c r="AP28" s="85" t="s">
        <v>275</v>
      </c>
      <c r="AQ28" s="17"/>
      <c r="AR28" s="85" t="s">
        <v>275</v>
      </c>
      <c r="AS28" s="17"/>
      <c r="AT28" s="85" t="s">
        <v>98</v>
      </c>
      <c r="AU28" s="77"/>
      <c r="AV28" s="82"/>
      <c r="AW28" s="77"/>
      <c r="AX28" s="82" t="s">
        <v>275</v>
      </c>
      <c r="AY28" s="86" t="s">
        <v>83</v>
      </c>
      <c r="AZ28" s="85" t="s">
        <v>83</v>
      </c>
      <c r="XCX28" s="80"/>
      <c r="XCY28" s="80"/>
      <c r="XCZ28" s="80"/>
      <c r="XDA28" s="80"/>
      <c r="XDB28" s="80"/>
    </row>
    <row r="29" spans="2:53 16326:16330" s="18" customFormat="1" ht="30" customHeight="1">
      <c r="B29" s="76" t="s">
        <v>30</v>
      </c>
      <c r="C29" s="77" t="s">
        <v>83</v>
      </c>
      <c r="D29" s="77" t="s">
        <v>185</v>
      </c>
      <c r="E29" s="78" t="s">
        <v>7</v>
      </c>
      <c r="F29" s="164"/>
      <c r="G29" s="164"/>
      <c r="H29" s="164"/>
      <c r="I29" s="164"/>
      <c r="J29" s="88"/>
      <c r="K29" s="88"/>
      <c r="L29" s="165"/>
      <c r="M29" s="165"/>
      <c r="N29" s="165"/>
      <c r="O29" s="165"/>
      <c r="P29" s="165"/>
      <c r="Q29" s="165"/>
      <c r="R29" s="165">
        <v>1</v>
      </c>
      <c r="S29" s="165"/>
      <c r="T29" s="165"/>
      <c r="U29" s="165"/>
      <c r="V29" s="165"/>
      <c r="W29" s="165"/>
      <c r="X29" s="143">
        <f t="shared" si="0"/>
        <v>1</v>
      </c>
      <c r="Y29" s="80"/>
      <c r="Z29" s="131">
        <v>41821</v>
      </c>
      <c r="AA29" s="118">
        <f t="shared" si="1"/>
        <v>1</v>
      </c>
      <c r="AB29" s="131" t="s">
        <v>275</v>
      </c>
      <c r="AC29" s="131" t="s">
        <v>275</v>
      </c>
      <c r="AD29" s="131">
        <v>41820</v>
      </c>
      <c r="AE29" s="147" t="s">
        <v>153</v>
      </c>
      <c r="AF29" s="83" t="s">
        <v>83</v>
      </c>
      <c r="AG29" s="17" t="s">
        <v>340</v>
      </c>
      <c r="AH29" s="17"/>
      <c r="AI29" s="17" t="s">
        <v>344</v>
      </c>
      <c r="AJ29" s="17" t="s">
        <v>112</v>
      </c>
      <c r="AK29" s="17"/>
      <c r="AL29" s="17"/>
      <c r="AM29" s="80"/>
      <c r="AN29" s="96" t="s">
        <v>461</v>
      </c>
      <c r="AO29" s="84" t="s">
        <v>154</v>
      </c>
      <c r="AP29" s="85" t="s">
        <v>275</v>
      </c>
      <c r="AQ29" s="17"/>
      <c r="AR29" s="85" t="s">
        <v>275</v>
      </c>
      <c r="AS29" s="17"/>
      <c r="AT29" s="85" t="s">
        <v>98</v>
      </c>
      <c r="AU29" s="77"/>
      <c r="AV29" s="82"/>
      <c r="AW29" s="77"/>
      <c r="AX29" s="82" t="s">
        <v>275</v>
      </c>
      <c r="AY29" s="86" t="s">
        <v>83</v>
      </c>
      <c r="AZ29" s="85" t="s">
        <v>83</v>
      </c>
      <c r="BA29" s="79" t="s">
        <v>27</v>
      </c>
      <c r="XCX29" s="80"/>
      <c r="XCY29" s="80"/>
      <c r="XCZ29" s="80"/>
      <c r="XDA29" s="80"/>
      <c r="XDB29" s="80"/>
    </row>
    <row r="30" spans="2:53 16326:16330" s="18" customFormat="1" ht="30" customHeight="1">
      <c r="B30" s="76" t="s">
        <v>44</v>
      </c>
      <c r="C30" s="77" t="s">
        <v>98</v>
      </c>
      <c r="D30" s="77" t="s">
        <v>255</v>
      </c>
      <c r="E30" s="78" t="s">
        <v>546</v>
      </c>
      <c r="F30" s="164"/>
      <c r="G30" s="164"/>
      <c r="H30" s="164"/>
      <c r="I30" s="164"/>
      <c r="J30" s="88"/>
      <c r="K30" s="88"/>
      <c r="L30" s="165"/>
      <c r="M30" s="165"/>
      <c r="N30" s="165"/>
      <c r="O30" s="165"/>
      <c r="P30" s="165"/>
      <c r="Q30" s="165"/>
      <c r="R30" s="165">
        <v>1</v>
      </c>
      <c r="S30" s="165"/>
      <c r="T30" s="165"/>
      <c r="U30" s="165"/>
      <c r="V30" s="165"/>
      <c r="W30" s="165"/>
      <c r="X30" s="143">
        <f t="shared" si="0"/>
        <v>1</v>
      </c>
      <c r="Y30" s="80"/>
      <c r="Z30" s="131">
        <v>41838</v>
      </c>
      <c r="AA30" s="118">
        <f t="shared" si="1"/>
        <v>11</v>
      </c>
      <c r="AB30" s="131">
        <v>40919</v>
      </c>
      <c r="AC30" s="131" t="s">
        <v>275</v>
      </c>
      <c r="AD30" s="131">
        <v>41827</v>
      </c>
      <c r="AE30" s="82" t="s">
        <v>547</v>
      </c>
      <c r="AF30" s="83" t="s">
        <v>98</v>
      </c>
      <c r="AG30" s="17" t="s">
        <v>341</v>
      </c>
      <c r="AH30" s="17"/>
      <c r="AI30" s="17" t="s">
        <v>548</v>
      </c>
      <c r="AJ30" s="17"/>
      <c r="AK30" s="17"/>
      <c r="AL30" s="17"/>
      <c r="AM30" s="80"/>
      <c r="AN30" s="96" t="s">
        <v>549</v>
      </c>
      <c r="AO30" s="1" t="s">
        <v>550</v>
      </c>
      <c r="AP30" s="85" t="s">
        <v>275</v>
      </c>
      <c r="AQ30" s="17"/>
      <c r="AR30" s="85" t="s">
        <v>275</v>
      </c>
      <c r="AS30" s="17"/>
      <c r="AT30" s="85" t="s">
        <v>98</v>
      </c>
      <c r="AU30" s="77"/>
      <c r="AV30" s="82"/>
      <c r="AW30" s="77"/>
      <c r="AX30" s="82"/>
      <c r="AY30" s="86"/>
      <c r="AZ30" s="85"/>
      <c r="BA30" s="79" t="s">
        <v>27</v>
      </c>
      <c r="XCX30" s="80"/>
      <c r="XCY30" s="80"/>
      <c r="XCZ30" s="80"/>
      <c r="XDA30" s="80"/>
      <c r="XDB30" s="80"/>
    </row>
    <row r="31" spans="2:53 16326:16330" s="18" customFormat="1" ht="30" customHeight="1">
      <c r="B31" s="76" t="s">
        <v>28</v>
      </c>
      <c r="C31" s="77" t="s">
        <v>83</v>
      </c>
      <c r="D31" s="77" t="s">
        <v>185</v>
      </c>
      <c r="E31" s="78" t="s">
        <v>7</v>
      </c>
      <c r="F31" s="164"/>
      <c r="G31" s="164"/>
      <c r="H31" s="164"/>
      <c r="I31" s="164"/>
      <c r="J31" s="88"/>
      <c r="K31" s="88"/>
      <c r="L31" s="165"/>
      <c r="M31" s="165"/>
      <c r="N31" s="165"/>
      <c r="O31" s="165"/>
      <c r="P31" s="165"/>
      <c r="Q31" s="165"/>
      <c r="R31" s="165">
        <v>1</v>
      </c>
      <c r="S31" s="165"/>
      <c r="T31" s="165"/>
      <c r="U31" s="165"/>
      <c r="V31" s="165"/>
      <c r="W31" s="165"/>
      <c r="X31" s="143">
        <f t="shared" si="0"/>
        <v>1</v>
      </c>
      <c r="Y31" s="80"/>
      <c r="Z31" s="131">
        <v>41901</v>
      </c>
      <c r="AA31" s="118">
        <f t="shared" si="1"/>
        <v>2</v>
      </c>
      <c r="AB31" s="131">
        <v>41885</v>
      </c>
      <c r="AC31" s="131" t="s">
        <v>275</v>
      </c>
      <c r="AD31" s="131">
        <v>41899</v>
      </c>
      <c r="AE31" s="147" t="s">
        <v>250</v>
      </c>
      <c r="AF31" s="83" t="s">
        <v>98</v>
      </c>
      <c r="AG31" s="17" t="s">
        <v>22</v>
      </c>
      <c r="AH31" s="17"/>
      <c r="AI31" s="17" t="s">
        <v>22</v>
      </c>
      <c r="AJ31" s="17"/>
      <c r="AK31" s="17"/>
      <c r="AL31" s="17"/>
      <c r="AM31" s="80"/>
      <c r="AN31" s="96" t="s">
        <v>462</v>
      </c>
      <c r="AO31" s="1" t="s">
        <v>159</v>
      </c>
      <c r="AP31" s="96" t="s">
        <v>510</v>
      </c>
      <c r="AQ31" s="84" t="s">
        <v>158</v>
      </c>
      <c r="AR31" s="85" t="s">
        <v>275</v>
      </c>
      <c r="AS31" s="17"/>
      <c r="AT31" s="85" t="s">
        <v>98</v>
      </c>
      <c r="AU31" s="77"/>
      <c r="AV31" s="82"/>
      <c r="AW31" s="77"/>
      <c r="AX31" s="82" t="s">
        <v>275</v>
      </c>
      <c r="AY31" s="86" t="s">
        <v>83</v>
      </c>
      <c r="AZ31" s="86" t="s">
        <v>98</v>
      </c>
      <c r="BA31" s="79" t="s">
        <v>170</v>
      </c>
      <c r="XCX31" s="80"/>
      <c r="XCY31" s="80"/>
      <c r="XCZ31" s="80"/>
      <c r="XDA31" s="80"/>
      <c r="XDB31" s="80"/>
    </row>
    <row r="32" spans="2:53 16326:16330" s="18" customFormat="1" ht="30" customHeight="1">
      <c r="B32" s="76" t="s">
        <v>26</v>
      </c>
      <c r="C32" s="77" t="s">
        <v>83</v>
      </c>
      <c r="D32" s="77" t="s">
        <v>185</v>
      </c>
      <c r="E32" s="78" t="s">
        <v>256</v>
      </c>
      <c r="F32" s="164"/>
      <c r="G32" s="164"/>
      <c r="H32" s="164"/>
      <c r="I32" s="164"/>
      <c r="J32" s="88"/>
      <c r="K32" s="88"/>
      <c r="L32" s="165"/>
      <c r="M32" s="165"/>
      <c r="N32" s="165"/>
      <c r="O32" s="165"/>
      <c r="P32" s="165"/>
      <c r="Q32" s="165"/>
      <c r="R32" s="165">
        <v>1</v>
      </c>
      <c r="S32" s="165"/>
      <c r="T32" s="165"/>
      <c r="U32" s="165"/>
      <c r="V32" s="165"/>
      <c r="W32" s="165"/>
      <c r="X32" s="143">
        <f t="shared" si="0"/>
        <v>1</v>
      </c>
      <c r="Y32" s="80"/>
      <c r="Z32" s="131">
        <v>41941</v>
      </c>
      <c r="AA32" s="118">
        <f t="shared" si="1"/>
        <v>5</v>
      </c>
      <c r="AB32" s="131" t="s">
        <v>275</v>
      </c>
      <c r="AC32" s="131" t="s">
        <v>275</v>
      </c>
      <c r="AD32" s="131">
        <v>41936</v>
      </c>
      <c r="AE32" s="147" t="s">
        <v>161</v>
      </c>
      <c r="AF32" s="83" t="s">
        <v>98</v>
      </c>
      <c r="AG32" s="17" t="s">
        <v>91</v>
      </c>
      <c r="AH32" s="17"/>
      <c r="AI32" s="17" t="s">
        <v>112</v>
      </c>
      <c r="AJ32" s="17"/>
      <c r="AK32" s="17"/>
      <c r="AL32" s="17"/>
      <c r="AM32" s="80"/>
      <c r="AN32" s="96" t="s">
        <v>463</v>
      </c>
      <c r="AO32" s="84" t="s">
        <v>160</v>
      </c>
      <c r="AP32" s="85" t="s">
        <v>275</v>
      </c>
      <c r="AQ32" s="17"/>
      <c r="AR32" s="85" t="s">
        <v>275</v>
      </c>
      <c r="AS32" s="17"/>
      <c r="AT32" s="85" t="s">
        <v>98</v>
      </c>
      <c r="AU32" s="77"/>
      <c r="AV32" s="82"/>
      <c r="AW32" s="77"/>
      <c r="AX32" s="82" t="s">
        <v>275</v>
      </c>
      <c r="AY32" s="86" t="s">
        <v>98</v>
      </c>
      <c r="AZ32" s="85" t="s">
        <v>98</v>
      </c>
      <c r="XCX32" s="80"/>
      <c r="XCY32" s="80"/>
      <c r="XCZ32" s="80"/>
      <c r="XDA32" s="80"/>
      <c r="XDB32" s="80"/>
    </row>
    <row r="33" spans="2:53 16326:16330" s="18" customFormat="1" ht="30" customHeight="1">
      <c r="B33" s="76" t="s">
        <v>162</v>
      </c>
      <c r="C33" s="77" t="s">
        <v>98</v>
      </c>
      <c r="D33" s="77" t="s">
        <v>255</v>
      </c>
      <c r="E33" s="78" t="s">
        <v>256</v>
      </c>
      <c r="F33" s="164"/>
      <c r="G33" s="164"/>
      <c r="H33" s="164"/>
      <c r="I33" s="164"/>
      <c r="J33" s="88"/>
      <c r="K33" s="88"/>
      <c r="L33" s="165"/>
      <c r="M33" s="165"/>
      <c r="N33" s="165"/>
      <c r="O33" s="165"/>
      <c r="P33" s="165"/>
      <c r="Q33" s="165"/>
      <c r="R33" s="165">
        <v>1</v>
      </c>
      <c r="S33" s="165"/>
      <c r="T33" s="165"/>
      <c r="U33" s="165"/>
      <c r="V33" s="165"/>
      <c r="W33" s="165"/>
      <c r="X33" s="143">
        <f t="shared" si="0"/>
        <v>1</v>
      </c>
      <c r="Y33" s="80"/>
      <c r="Z33" s="131">
        <v>41941</v>
      </c>
      <c r="AA33" s="118">
        <f t="shared" si="1"/>
        <v>5</v>
      </c>
      <c r="AB33" s="131" t="s">
        <v>275</v>
      </c>
      <c r="AC33" s="131" t="s">
        <v>275</v>
      </c>
      <c r="AD33" s="131">
        <v>41936</v>
      </c>
      <c r="AE33" s="147" t="s">
        <v>163</v>
      </c>
      <c r="AF33" s="83" t="s">
        <v>98</v>
      </c>
      <c r="AG33" s="17" t="s">
        <v>91</v>
      </c>
      <c r="AH33" s="17"/>
      <c r="AI33" s="17" t="s">
        <v>146</v>
      </c>
      <c r="AJ33" s="17"/>
      <c r="AK33" s="17"/>
      <c r="AL33" s="17"/>
      <c r="AM33" s="80"/>
      <c r="AN33" s="96" t="s">
        <v>463</v>
      </c>
      <c r="AO33" s="84" t="s">
        <v>160</v>
      </c>
      <c r="AP33" s="85" t="s">
        <v>275</v>
      </c>
      <c r="AQ33" s="17"/>
      <c r="AR33" s="85" t="s">
        <v>275</v>
      </c>
      <c r="AS33" s="17"/>
      <c r="AT33" s="85" t="s">
        <v>98</v>
      </c>
      <c r="AU33" s="77"/>
      <c r="AV33" s="82"/>
      <c r="AW33" s="77"/>
      <c r="AX33" s="82" t="s">
        <v>275</v>
      </c>
      <c r="AY33" s="86" t="s">
        <v>98</v>
      </c>
      <c r="AZ33" s="85" t="s">
        <v>98</v>
      </c>
      <c r="BA33" s="79" t="s">
        <v>111</v>
      </c>
    </row>
    <row r="34" spans="2:53 16326:16330" s="18" customFormat="1" ht="30" customHeight="1">
      <c r="B34" s="76" t="s">
        <v>25</v>
      </c>
      <c r="C34" s="77" t="s">
        <v>83</v>
      </c>
      <c r="D34" s="77" t="s">
        <v>185</v>
      </c>
      <c r="E34" s="78" t="s">
        <v>7</v>
      </c>
      <c r="F34" s="164"/>
      <c r="G34" s="164"/>
      <c r="H34" s="164"/>
      <c r="I34" s="164"/>
      <c r="J34" s="88"/>
      <c r="K34" s="88"/>
      <c r="L34" s="165"/>
      <c r="M34" s="165"/>
      <c r="N34" s="165"/>
      <c r="O34" s="165"/>
      <c r="P34" s="165"/>
      <c r="Q34" s="165"/>
      <c r="R34" s="165">
        <v>1</v>
      </c>
      <c r="S34" s="165"/>
      <c r="T34" s="165"/>
      <c r="U34" s="165"/>
      <c r="V34" s="165"/>
      <c r="W34" s="165"/>
      <c r="X34" s="143">
        <f t="shared" si="0"/>
        <v>1</v>
      </c>
      <c r="Y34" s="80"/>
      <c r="Z34" s="131">
        <v>41955</v>
      </c>
      <c r="AA34" s="118">
        <f t="shared" si="1"/>
        <v>5</v>
      </c>
      <c r="AB34" s="131" t="s">
        <v>275</v>
      </c>
      <c r="AC34" s="131" t="s">
        <v>275</v>
      </c>
      <c r="AD34" s="131">
        <v>41950</v>
      </c>
      <c r="AE34" s="147" t="s">
        <v>168</v>
      </c>
      <c r="AF34" s="83" t="s">
        <v>83</v>
      </c>
      <c r="AG34" s="17" t="s">
        <v>91</v>
      </c>
      <c r="AH34" s="17"/>
      <c r="AI34" s="17" t="s">
        <v>148</v>
      </c>
      <c r="AJ34" s="17" t="s">
        <v>169</v>
      </c>
      <c r="AK34" s="17" t="s">
        <v>69</v>
      </c>
      <c r="AL34" s="17"/>
      <c r="AM34" s="80"/>
      <c r="AN34" s="96" t="s">
        <v>464</v>
      </c>
      <c r="AO34" s="84" t="s">
        <v>167</v>
      </c>
      <c r="AP34" s="85" t="s">
        <v>275</v>
      </c>
      <c r="AQ34" s="17"/>
      <c r="AR34" s="85" t="s">
        <v>275</v>
      </c>
      <c r="AS34" s="17"/>
      <c r="AT34" s="85" t="s">
        <v>98</v>
      </c>
      <c r="AU34" s="77"/>
      <c r="AV34" s="82"/>
      <c r="AW34" s="77"/>
      <c r="AX34" s="82" t="s">
        <v>275</v>
      </c>
      <c r="AY34" s="86" t="s">
        <v>83</v>
      </c>
      <c r="AZ34" s="85" t="s">
        <v>83</v>
      </c>
      <c r="BA34" s="79" t="s">
        <v>31</v>
      </c>
    </row>
    <row r="35" spans="2:53 16326:16330" s="18" customFormat="1" ht="30" customHeight="1">
      <c r="B35" s="76" t="s">
        <v>24</v>
      </c>
      <c r="C35" s="77" t="s">
        <v>83</v>
      </c>
      <c r="D35" s="77" t="s">
        <v>185</v>
      </c>
      <c r="E35" s="78" t="s">
        <v>331</v>
      </c>
      <c r="F35" s="164"/>
      <c r="G35" s="164"/>
      <c r="H35" s="164"/>
      <c r="I35" s="164"/>
      <c r="J35" s="88"/>
      <c r="K35" s="88"/>
      <c r="L35" s="165"/>
      <c r="M35" s="165"/>
      <c r="N35" s="165"/>
      <c r="O35" s="165"/>
      <c r="P35" s="165"/>
      <c r="Q35" s="165"/>
      <c r="R35" s="165">
        <v>1</v>
      </c>
      <c r="S35" s="165"/>
      <c r="T35" s="165"/>
      <c r="U35" s="165"/>
      <c r="V35" s="165"/>
      <c r="W35" s="165"/>
      <c r="X35" s="143">
        <f t="shared" si="0"/>
        <v>1</v>
      </c>
      <c r="Y35" s="80"/>
      <c r="Z35" s="131">
        <v>41988</v>
      </c>
      <c r="AA35" s="118">
        <f t="shared" si="1"/>
        <v>10</v>
      </c>
      <c r="AB35" s="132" t="s">
        <v>275</v>
      </c>
      <c r="AC35" s="131" t="s">
        <v>275</v>
      </c>
      <c r="AD35" s="131">
        <v>41978</v>
      </c>
      <c r="AE35" s="147" t="s">
        <v>251</v>
      </c>
      <c r="AF35" s="83" t="s">
        <v>83</v>
      </c>
      <c r="AG35" s="17" t="s">
        <v>22</v>
      </c>
      <c r="AH35" s="17"/>
      <c r="AI35" s="17" t="s">
        <v>22</v>
      </c>
      <c r="AJ35" s="17" t="s">
        <v>166</v>
      </c>
      <c r="AK35" s="17"/>
      <c r="AL35" s="17"/>
      <c r="AM35" s="80"/>
      <c r="AN35" s="103" t="s">
        <v>164</v>
      </c>
      <c r="AO35" s="84" t="s">
        <v>165</v>
      </c>
      <c r="AP35" s="85" t="s">
        <v>275</v>
      </c>
      <c r="AQ35" s="17"/>
      <c r="AR35" s="85" t="s">
        <v>275</v>
      </c>
      <c r="AS35" s="17"/>
      <c r="AT35" s="111" t="s">
        <v>83</v>
      </c>
      <c r="AU35" s="112" t="s">
        <v>412</v>
      </c>
      <c r="AV35" s="113">
        <v>42234</v>
      </c>
      <c r="AW35" s="112" t="s">
        <v>98</v>
      </c>
      <c r="AX35" s="82" t="s">
        <v>275</v>
      </c>
      <c r="AY35" s="86" t="s">
        <v>98</v>
      </c>
      <c r="AZ35" s="85" t="s">
        <v>98</v>
      </c>
      <c r="BA35" s="79" t="s">
        <v>110</v>
      </c>
    </row>
    <row r="36" spans="2:53 16326:16330" s="18" customFormat="1" ht="30" customHeight="1">
      <c r="B36" s="76" t="s">
        <v>18</v>
      </c>
      <c r="C36" s="77" t="s">
        <v>83</v>
      </c>
      <c r="D36" s="77" t="s">
        <v>185</v>
      </c>
      <c r="E36" s="78" t="s">
        <v>7</v>
      </c>
      <c r="F36" s="164"/>
      <c r="G36" s="164"/>
      <c r="H36" s="164"/>
      <c r="I36" s="164"/>
      <c r="J36" s="88"/>
      <c r="K36" s="88"/>
      <c r="L36" s="165"/>
      <c r="M36" s="165"/>
      <c r="N36" s="165"/>
      <c r="O36" s="165"/>
      <c r="P36" s="165"/>
      <c r="Q36" s="165">
        <v>1</v>
      </c>
      <c r="R36" s="165"/>
      <c r="S36" s="165"/>
      <c r="T36" s="165"/>
      <c r="U36" s="165"/>
      <c r="V36" s="165"/>
      <c r="W36" s="165"/>
      <c r="X36" s="143">
        <f t="shared" si="0"/>
        <v>1</v>
      </c>
      <c r="Y36" s="80"/>
      <c r="Z36" s="131">
        <v>42093</v>
      </c>
      <c r="AA36" s="118">
        <f t="shared" si="1"/>
        <v>56</v>
      </c>
      <c r="AB36" s="131" t="s">
        <v>275</v>
      </c>
      <c r="AC36" s="131" t="s">
        <v>275</v>
      </c>
      <c r="AD36" s="131">
        <v>42037</v>
      </c>
      <c r="AE36" s="147" t="s">
        <v>173</v>
      </c>
      <c r="AF36" s="83" t="s">
        <v>98</v>
      </c>
      <c r="AG36" s="17" t="s">
        <v>340</v>
      </c>
      <c r="AH36" s="17"/>
      <c r="AI36" s="17" t="s">
        <v>5</v>
      </c>
      <c r="AJ36" s="17"/>
      <c r="AK36" s="17"/>
      <c r="AL36" s="17"/>
      <c r="AM36" s="80"/>
      <c r="AN36" s="96" t="s">
        <v>465</v>
      </c>
      <c r="AO36" s="84" t="s">
        <v>172</v>
      </c>
      <c r="AP36" s="85" t="s">
        <v>275</v>
      </c>
      <c r="AQ36" s="17"/>
      <c r="AR36" s="85" t="s">
        <v>275</v>
      </c>
      <c r="AS36" s="17"/>
      <c r="AT36" s="85" t="s">
        <v>98</v>
      </c>
      <c r="AU36" s="77"/>
      <c r="AV36" s="82"/>
      <c r="AW36" s="77"/>
      <c r="AX36" s="82" t="s">
        <v>275</v>
      </c>
      <c r="AY36" s="86" t="s">
        <v>83</v>
      </c>
      <c r="AZ36" s="85" t="s">
        <v>83</v>
      </c>
      <c r="BA36" s="79" t="s">
        <v>19</v>
      </c>
    </row>
    <row r="37" spans="2:53 16326:16330" s="18" customFormat="1" ht="30" customHeight="1">
      <c r="B37" s="76" t="s">
        <v>23</v>
      </c>
      <c r="C37" s="77" t="s">
        <v>83</v>
      </c>
      <c r="D37" s="77" t="s">
        <v>185</v>
      </c>
      <c r="E37" s="78" t="s">
        <v>332</v>
      </c>
      <c r="F37" s="164"/>
      <c r="G37" s="164"/>
      <c r="H37" s="164"/>
      <c r="I37" s="164"/>
      <c r="J37" s="88"/>
      <c r="K37" s="88"/>
      <c r="L37" s="165"/>
      <c r="M37" s="165"/>
      <c r="N37" s="165"/>
      <c r="O37" s="165"/>
      <c r="P37" s="165"/>
      <c r="Q37" s="165">
        <v>1</v>
      </c>
      <c r="R37" s="165"/>
      <c r="S37" s="165"/>
      <c r="T37" s="165"/>
      <c r="U37" s="165"/>
      <c r="V37" s="165"/>
      <c r="W37" s="165"/>
      <c r="X37" s="143">
        <f t="shared" si="0"/>
        <v>1</v>
      </c>
      <c r="Y37" s="80"/>
      <c r="Z37" s="131">
        <v>42187</v>
      </c>
      <c r="AA37" s="118">
        <f t="shared" si="1"/>
        <v>6</v>
      </c>
      <c r="AB37" s="131">
        <v>41844</v>
      </c>
      <c r="AC37" s="131" t="s">
        <v>275</v>
      </c>
      <c r="AD37" s="131">
        <v>42181</v>
      </c>
      <c r="AE37" s="147" t="s">
        <v>155</v>
      </c>
      <c r="AF37" s="83" t="s">
        <v>98</v>
      </c>
      <c r="AG37" s="17" t="s">
        <v>88</v>
      </c>
      <c r="AH37" s="17"/>
      <c r="AI37" s="17" t="s">
        <v>96</v>
      </c>
      <c r="AJ37" s="17" t="s">
        <v>112</v>
      </c>
      <c r="AK37" s="17" t="s">
        <v>346</v>
      </c>
      <c r="AL37" s="17"/>
      <c r="AM37" s="80"/>
      <c r="AN37" s="96" t="s">
        <v>466</v>
      </c>
      <c r="AO37" s="84" t="s">
        <v>156</v>
      </c>
      <c r="AP37" s="96" t="s">
        <v>467</v>
      </c>
      <c r="AQ37" s="84" t="s">
        <v>29</v>
      </c>
      <c r="AR37" s="85" t="s">
        <v>275</v>
      </c>
      <c r="AS37" s="17"/>
      <c r="AT37" s="85" t="s">
        <v>83</v>
      </c>
      <c r="AU37" s="77" t="s">
        <v>157</v>
      </c>
      <c r="AV37" s="82">
        <v>42674</v>
      </c>
      <c r="AW37" s="77" t="s">
        <v>157</v>
      </c>
      <c r="AX37" s="82">
        <v>42674</v>
      </c>
      <c r="AY37" s="86" t="s">
        <v>98</v>
      </c>
      <c r="AZ37" s="86" t="s">
        <v>98</v>
      </c>
      <c r="BA37" s="79" t="s">
        <v>19</v>
      </c>
    </row>
    <row r="38" spans="2:53 16326:16330" s="18" customFormat="1" ht="30" customHeight="1">
      <c r="B38" s="76" t="s">
        <v>21</v>
      </c>
      <c r="C38" s="77" t="s">
        <v>83</v>
      </c>
      <c r="D38" s="77" t="s">
        <v>185</v>
      </c>
      <c r="E38" s="78" t="s">
        <v>7</v>
      </c>
      <c r="F38" s="164"/>
      <c r="G38" s="164"/>
      <c r="H38" s="164"/>
      <c r="I38" s="164"/>
      <c r="J38" s="88"/>
      <c r="K38" s="88"/>
      <c r="L38" s="165"/>
      <c r="M38" s="165"/>
      <c r="N38" s="165"/>
      <c r="O38" s="165"/>
      <c r="P38" s="165"/>
      <c r="Q38" s="165">
        <v>1</v>
      </c>
      <c r="R38" s="165"/>
      <c r="S38" s="165"/>
      <c r="T38" s="165"/>
      <c r="U38" s="165"/>
      <c r="V38" s="165"/>
      <c r="W38" s="165"/>
      <c r="X38" s="143">
        <f t="shared" si="0"/>
        <v>1</v>
      </c>
      <c r="Y38" s="80"/>
      <c r="Z38" s="131">
        <v>42303</v>
      </c>
      <c r="AA38" s="118" t="s">
        <v>540</v>
      </c>
      <c r="AB38" s="131" t="s">
        <v>275</v>
      </c>
      <c r="AC38" s="131" t="s">
        <v>275</v>
      </c>
      <c r="AD38" s="131" t="s">
        <v>540</v>
      </c>
      <c r="AE38" s="82" t="s">
        <v>582</v>
      </c>
      <c r="AF38" s="83" t="s">
        <v>98</v>
      </c>
      <c r="AG38" s="17" t="s">
        <v>22</v>
      </c>
      <c r="AH38" s="17"/>
      <c r="AI38" s="17" t="s">
        <v>22</v>
      </c>
      <c r="AJ38" s="17"/>
      <c r="AK38" s="17"/>
      <c r="AL38" s="17"/>
      <c r="AM38" s="80"/>
      <c r="AN38" s="96" t="s">
        <v>468</v>
      </c>
      <c r="AO38" s="1" t="s">
        <v>171</v>
      </c>
      <c r="AP38" s="85" t="s">
        <v>275</v>
      </c>
      <c r="AQ38" s="17"/>
      <c r="AR38" s="85" t="s">
        <v>275</v>
      </c>
      <c r="AS38" s="17"/>
      <c r="AT38" s="85"/>
      <c r="AU38" s="77"/>
      <c r="AV38" s="82"/>
      <c r="AW38" s="77"/>
      <c r="AX38" s="82" t="s">
        <v>275</v>
      </c>
      <c r="AY38" s="86" t="s">
        <v>98</v>
      </c>
      <c r="AZ38" s="86" t="s">
        <v>98</v>
      </c>
      <c r="BA38" s="79" t="s">
        <v>19</v>
      </c>
    </row>
    <row r="39" spans="2:53 16326:16330" s="18" customFormat="1" ht="30" customHeight="1">
      <c r="B39" s="76" t="s">
        <v>253</v>
      </c>
      <c r="C39" s="77" t="s">
        <v>98</v>
      </c>
      <c r="D39" s="77" t="s">
        <v>255</v>
      </c>
      <c r="E39" s="78" t="s">
        <v>256</v>
      </c>
      <c r="F39" s="164"/>
      <c r="G39" s="164"/>
      <c r="H39" s="164"/>
      <c r="I39" s="164"/>
      <c r="J39" s="88"/>
      <c r="K39" s="88"/>
      <c r="L39" s="165"/>
      <c r="M39" s="165"/>
      <c r="N39" s="165"/>
      <c r="O39" s="165"/>
      <c r="P39" s="165"/>
      <c r="Q39" s="165">
        <v>1</v>
      </c>
      <c r="R39" s="165"/>
      <c r="S39" s="165"/>
      <c r="T39" s="165"/>
      <c r="U39" s="165"/>
      <c r="V39" s="165"/>
      <c r="W39" s="165"/>
      <c r="X39" s="143">
        <f t="shared" si="0"/>
        <v>1</v>
      </c>
      <c r="Y39" s="80"/>
      <c r="Z39" s="131">
        <v>42355</v>
      </c>
      <c r="AA39" s="118">
        <f t="shared" ref="AA39:AA72" si="2">Z39-AD39</f>
        <v>6</v>
      </c>
      <c r="AB39" s="131">
        <v>41955</v>
      </c>
      <c r="AC39" s="131" t="s">
        <v>275</v>
      </c>
      <c r="AD39" s="131">
        <v>42349</v>
      </c>
      <c r="AE39" s="147" t="s">
        <v>252</v>
      </c>
      <c r="AF39" s="83" t="s">
        <v>98</v>
      </c>
      <c r="AG39" s="17" t="s">
        <v>91</v>
      </c>
      <c r="AH39" s="17"/>
      <c r="AI39" s="17" t="s">
        <v>146</v>
      </c>
      <c r="AJ39" s="17"/>
      <c r="AK39" s="17"/>
      <c r="AL39" s="17"/>
      <c r="AM39" s="80"/>
      <c r="AN39" s="96" t="s">
        <v>469</v>
      </c>
      <c r="AO39" s="84" t="s">
        <v>20</v>
      </c>
      <c r="AP39" s="96" t="s">
        <v>464</v>
      </c>
      <c r="AQ39" s="17"/>
      <c r="AR39" s="85" t="s">
        <v>275</v>
      </c>
      <c r="AS39" s="17"/>
      <c r="AT39" s="85" t="s">
        <v>83</v>
      </c>
      <c r="AU39" s="77" t="s">
        <v>254</v>
      </c>
      <c r="AV39" s="82">
        <v>43262</v>
      </c>
      <c r="AW39" s="77" t="s">
        <v>254</v>
      </c>
      <c r="AX39" s="82">
        <v>43262</v>
      </c>
      <c r="AY39" s="86" t="s">
        <v>83</v>
      </c>
      <c r="AZ39" s="85" t="s">
        <v>98</v>
      </c>
      <c r="BA39" s="79" t="s">
        <v>19</v>
      </c>
    </row>
    <row r="40" spans="2:53 16326:16330" s="18" customFormat="1" ht="30" customHeight="1">
      <c r="B40" s="76" t="s">
        <v>174</v>
      </c>
      <c r="C40" s="77" t="s">
        <v>98</v>
      </c>
      <c r="D40" s="77" t="s">
        <v>255</v>
      </c>
      <c r="E40" s="78" t="s">
        <v>256</v>
      </c>
      <c r="F40" s="164"/>
      <c r="G40" s="164"/>
      <c r="H40" s="164"/>
      <c r="I40" s="164"/>
      <c r="J40" s="88"/>
      <c r="K40" s="88"/>
      <c r="L40" s="165"/>
      <c r="M40" s="165"/>
      <c r="N40" s="165"/>
      <c r="O40" s="165"/>
      <c r="P40" s="165"/>
      <c r="Q40" s="165">
        <v>1</v>
      </c>
      <c r="R40" s="165"/>
      <c r="S40" s="165"/>
      <c r="T40" s="165"/>
      <c r="U40" s="165"/>
      <c r="V40" s="165"/>
      <c r="W40" s="165"/>
      <c r="X40" s="143">
        <f t="shared" si="0"/>
        <v>1</v>
      </c>
      <c r="Y40" s="80"/>
      <c r="Z40" s="131">
        <v>42355</v>
      </c>
      <c r="AA40" s="118">
        <f t="shared" si="2"/>
        <v>6</v>
      </c>
      <c r="AB40" s="131">
        <v>41955</v>
      </c>
      <c r="AC40" s="131" t="s">
        <v>275</v>
      </c>
      <c r="AD40" s="131">
        <v>42349</v>
      </c>
      <c r="AE40" s="147" t="s">
        <v>258</v>
      </c>
      <c r="AF40" s="83" t="s">
        <v>98</v>
      </c>
      <c r="AG40" s="17" t="s">
        <v>91</v>
      </c>
      <c r="AH40" s="17"/>
      <c r="AI40" s="17" t="s">
        <v>146</v>
      </c>
      <c r="AJ40" s="17"/>
      <c r="AK40" s="17"/>
      <c r="AL40" s="17"/>
      <c r="AM40" s="80"/>
      <c r="AN40" s="96" t="s">
        <v>469</v>
      </c>
      <c r="AO40" s="84" t="s">
        <v>20</v>
      </c>
      <c r="AP40" s="96" t="s">
        <v>464</v>
      </c>
      <c r="AQ40" s="17"/>
      <c r="AR40" s="85" t="s">
        <v>275</v>
      </c>
      <c r="AS40" s="17"/>
      <c r="AT40" s="85" t="s">
        <v>83</v>
      </c>
      <c r="AU40" s="77" t="s">
        <v>261</v>
      </c>
      <c r="AV40" s="82">
        <v>43262</v>
      </c>
      <c r="AW40" s="77" t="s">
        <v>261</v>
      </c>
      <c r="AX40" s="82">
        <v>43262</v>
      </c>
      <c r="AY40" s="86" t="s">
        <v>83</v>
      </c>
      <c r="AZ40" s="85" t="s">
        <v>98</v>
      </c>
    </row>
    <row r="41" spans="2:53 16326:16330" s="18" customFormat="1" ht="30" customHeight="1">
      <c r="B41" s="76" t="s">
        <v>174</v>
      </c>
      <c r="C41" s="77" t="s">
        <v>98</v>
      </c>
      <c r="D41" s="77" t="s">
        <v>255</v>
      </c>
      <c r="E41" s="78" t="s">
        <v>256</v>
      </c>
      <c r="F41" s="164"/>
      <c r="G41" s="164"/>
      <c r="H41" s="164"/>
      <c r="I41" s="164"/>
      <c r="J41" s="88"/>
      <c r="K41" s="88"/>
      <c r="L41" s="165"/>
      <c r="M41" s="165"/>
      <c r="N41" s="165"/>
      <c r="O41" s="165"/>
      <c r="P41" s="165"/>
      <c r="Q41" s="165">
        <v>1</v>
      </c>
      <c r="R41" s="165"/>
      <c r="S41" s="165"/>
      <c r="T41" s="165"/>
      <c r="U41" s="165"/>
      <c r="V41" s="165"/>
      <c r="W41" s="165"/>
      <c r="X41" s="143">
        <f t="shared" si="0"/>
        <v>1</v>
      </c>
      <c r="Y41" s="80"/>
      <c r="Z41" s="131">
        <v>42355</v>
      </c>
      <c r="AA41" s="118">
        <f t="shared" si="2"/>
        <v>6</v>
      </c>
      <c r="AB41" s="131">
        <v>41955</v>
      </c>
      <c r="AC41" s="131" t="s">
        <v>275</v>
      </c>
      <c r="AD41" s="131">
        <v>42349</v>
      </c>
      <c r="AE41" s="147" t="s">
        <v>259</v>
      </c>
      <c r="AF41" s="83" t="s">
        <v>98</v>
      </c>
      <c r="AG41" s="17" t="s">
        <v>91</v>
      </c>
      <c r="AH41" s="17"/>
      <c r="AI41" s="17" t="s">
        <v>146</v>
      </c>
      <c r="AJ41" s="17"/>
      <c r="AK41" s="17"/>
      <c r="AL41" s="17"/>
      <c r="AM41" s="80"/>
      <c r="AN41" s="96" t="s">
        <v>469</v>
      </c>
      <c r="AO41" s="84" t="s">
        <v>20</v>
      </c>
      <c r="AP41" s="96" t="s">
        <v>464</v>
      </c>
      <c r="AQ41" s="17"/>
      <c r="AR41" s="85" t="s">
        <v>275</v>
      </c>
      <c r="AS41" s="17"/>
      <c r="AT41" s="85" t="s">
        <v>83</v>
      </c>
      <c r="AU41" s="77" t="s">
        <v>260</v>
      </c>
      <c r="AV41" s="82">
        <v>43262</v>
      </c>
      <c r="AW41" s="77" t="s">
        <v>260</v>
      </c>
      <c r="AX41" s="82">
        <v>43262</v>
      </c>
      <c r="AY41" s="86" t="s">
        <v>83</v>
      </c>
      <c r="AZ41" s="85" t="s">
        <v>98</v>
      </c>
    </row>
    <row r="42" spans="2:53 16326:16330" s="18" customFormat="1" ht="30" customHeight="1">
      <c r="B42" s="76" t="s">
        <v>174</v>
      </c>
      <c r="C42" s="77" t="s">
        <v>98</v>
      </c>
      <c r="D42" s="77" t="s">
        <v>255</v>
      </c>
      <c r="E42" s="78" t="s">
        <v>256</v>
      </c>
      <c r="F42" s="164"/>
      <c r="G42" s="164"/>
      <c r="H42" s="164"/>
      <c r="I42" s="164"/>
      <c r="J42" s="88"/>
      <c r="K42" s="88"/>
      <c r="L42" s="165"/>
      <c r="M42" s="165"/>
      <c r="N42" s="165"/>
      <c r="O42" s="165"/>
      <c r="P42" s="165"/>
      <c r="Q42" s="165">
        <v>1</v>
      </c>
      <c r="R42" s="165"/>
      <c r="S42" s="165"/>
      <c r="T42" s="165"/>
      <c r="U42" s="165"/>
      <c r="V42" s="165"/>
      <c r="W42" s="165"/>
      <c r="X42" s="143">
        <f t="shared" si="0"/>
        <v>1</v>
      </c>
      <c r="Y42" s="80"/>
      <c r="Z42" s="131">
        <v>42355</v>
      </c>
      <c r="AA42" s="118">
        <f t="shared" si="2"/>
        <v>6</v>
      </c>
      <c r="AB42" s="131">
        <v>41955</v>
      </c>
      <c r="AC42" s="131" t="s">
        <v>275</v>
      </c>
      <c r="AD42" s="131">
        <v>42349</v>
      </c>
      <c r="AE42" s="147" t="s">
        <v>262</v>
      </c>
      <c r="AF42" s="83" t="s">
        <v>98</v>
      </c>
      <c r="AG42" s="17" t="s">
        <v>91</v>
      </c>
      <c r="AH42" s="17"/>
      <c r="AI42" s="17" t="s">
        <v>146</v>
      </c>
      <c r="AJ42" s="17"/>
      <c r="AK42" s="17"/>
      <c r="AL42" s="17"/>
      <c r="AM42" s="80"/>
      <c r="AN42" s="96" t="s">
        <v>469</v>
      </c>
      <c r="AO42" s="84" t="s">
        <v>20</v>
      </c>
      <c r="AP42" s="96" t="s">
        <v>464</v>
      </c>
      <c r="AQ42" s="17"/>
      <c r="AR42" s="85" t="s">
        <v>275</v>
      </c>
      <c r="AS42" s="17"/>
      <c r="AT42" s="85" t="s">
        <v>83</v>
      </c>
      <c r="AU42" s="77" t="s">
        <v>263</v>
      </c>
      <c r="AV42" s="82">
        <v>43262</v>
      </c>
      <c r="AW42" s="77" t="s">
        <v>263</v>
      </c>
      <c r="AX42" s="82">
        <v>43262</v>
      </c>
      <c r="AY42" s="86" t="s">
        <v>83</v>
      </c>
      <c r="AZ42" s="85" t="s">
        <v>98</v>
      </c>
    </row>
    <row r="43" spans="2:53 16326:16330" s="18" customFormat="1" ht="30" customHeight="1">
      <c r="B43" s="76" t="s">
        <v>244</v>
      </c>
      <c r="C43" s="77" t="s">
        <v>83</v>
      </c>
      <c r="D43" s="77" t="s">
        <v>185</v>
      </c>
      <c r="E43" s="78" t="s">
        <v>7</v>
      </c>
      <c r="F43" s="164"/>
      <c r="G43" s="164"/>
      <c r="H43" s="164"/>
      <c r="I43" s="164"/>
      <c r="J43" s="88"/>
      <c r="K43" s="88"/>
      <c r="L43" s="165"/>
      <c r="M43" s="165"/>
      <c r="N43" s="165"/>
      <c r="O43" s="165"/>
      <c r="P43" s="165">
        <v>0</v>
      </c>
      <c r="Q43" s="165"/>
      <c r="R43" s="165"/>
      <c r="S43" s="165"/>
      <c r="T43" s="165"/>
      <c r="U43" s="165">
        <v>1</v>
      </c>
      <c r="V43" s="165"/>
      <c r="W43" s="165"/>
      <c r="X43" s="143">
        <f t="shared" si="0"/>
        <v>1</v>
      </c>
      <c r="Y43" s="80"/>
      <c r="Z43" s="131">
        <v>42405</v>
      </c>
      <c r="AA43" s="118">
        <f t="shared" si="2"/>
        <v>1540</v>
      </c>
      <c r="AB43" s="131" t="s">
        <v>275</v>
      </c>
      <c r="AC43" s="131" t="s">
        <v>275</v>
      </c>
      <c r="AD43" s="131">
        <v>40865</v>
      </c>
      <c r="AE43" s="82" t="s">
        <v>551</v>
      </c>
      <c r="AF43" s="83" t="s">
        <v>98</v>
      </c>
      <c r="AG43" s="17" t="s">
        <v>340</v>
      </c>
      <c r="AH43" s="17"/>
      <c r="AI43" s="17" t="s">
        <v>69</v>
      </c>
      <c r="AJ43" s="17"/>
      <c r="AK43" s="17"/>
      <c r="AL43" s="17"/>
      <c r="AM43" s="80"/>
      <c r="AN43" s="96" t="s">
        <v>470</v>
      </c>
      <c r="AO43" s="84" t="s">
        <v>175</v>
      </c>
      <c r="AP43" s="85" t="s">
        <v>275</v>
      </c>
      <c r="AQ43" s="17"/>
      <c r="AR43" s="85" t="s">
        <v>275</v>
      </c>
      <c r="AS43" s="17"/>
      <c r="AT43" s="85" t="s">
        <v>98</v>
      </c>
      <c r="AU43" s="77"/>
      <c r="AV43" s="82"/>
      <c r="AW43" s="77"/>
      <c r="AX43" s="82"/>
      <c r="AY43" s="86" t="s">
        <v>83</v>
      </c>
      <c r="AZ43" s="85" t="s">
        <v>83</v>
      </c>
      <c r="BA43" s="18" t="s">
        <v>578</v>
      </c>
    </row>
    <row r="44" spans="2:53 16326:16330" s="18" customFormat="1" ht="30" customHeight="1">
      <c r="B44" s="76" t="s">
        <v>18</v>
      </c>
      <c r="C44" s="77" t="s">
        <v>83</v>
      </c>
      <c r="D44" s="77" t="s">
        <v>185</v>
      </c>
      <c r="E44" s="78" t="s">
        <v>7</v>
      </c>
      <c r="F44" s="164"/>
      <c r="G44" s="164"/>
      <c r="H44" s="164"/>
      <c r="I44" s="164"/>
      <c r="J44" s="143"/>
      <c r="K44" s="143"/>
      <c r="L44" s="88"/>
      <c r="M44" s="88"/>
      <c r="N44" s="143"/>
      <c r="O44" s="143"/>
      <c r="P44" s="143">
        <v>1</v>
      </c>
      <c r="Q44" s="143"/>
      <c r="R44" s="143"/>
      <c r="S44" s="143"/>
      <c r="T44" s="143"/>
      <c r="U44" s="143"/>
      <c r="V44" s="143"/>
      <c r="W44" s="143"/>
      <c r="X44" s="143">
        <f t="shared" si="0"/>
        <v>1</v>
      </c>
      <c r="Y44" s="80"/>
      <c r="Z44" s="131">
        <v>42514</v>
      </c>
      <c r="AA44" s="118">
        <f t="shared" si="2"/>
        <v>1</v>
      </c>
      <c r="AB44" s="131" t="s">
        <v>275</v>
      </c>
      <c r="AC44" s="131" t="s">
        <v>275</v>
      </c>
      <c r="AD44" s="131">
        <v>42513</v>
      </c>
      <c r="AE44" s="147" t="s">
        <v>177</v>
      </c>
      <c r="AF44" s="83" t="s">
        <v>98</v>
      </c>
      <c r="AG44" s="17" t="s">
        <v>77</v>
      </c>
      <c r="AH44" s="17"/>
      <c r="AI44" s="17" t="s">
        <v>148</v>
      </c>
      <c r="AJ44" s="17" t="s">
        <v>199</v>
      </c>
      <c r="AK44" s="17"/>
      <c r="AL44" s="17"/>
      <c r="AM44" s="80"/>
      <c r="AN44" s="96" t="s">
        <v>471</v>
      </c>
      <c r="AO44" s="84" t="s">
        <v>176</v>
      </c>
      <c r="AP44" s="85" t="s">
        <v>275</v>
      </c>
      <c r="AQ44" s="17"/>
      <c r="AR44" s="85" t="s">
        <v>275</v>
      </c>
      <c r="AS44" s="17"/>
      <c r="AT44" s="85" t="s">
        <v>83</v>
      </c>
      <c r="AU44" s="77" t="s">
        <v>413</v>
      </c>
      <c r="AV44" s="82" t="s">
        <v>414</v>
      </c>
      <c r="AW44" s="77" t="s">
        <v>98</v>
      </c>
      <c r="AX44" s="82" t="s">
        <v>275</v>
      </c>
      <c r="AY44" s="83" t="s">
        <v>83</v>
      </c>
      <c r="AZ44" s="83" t="s">
        <v>83</v>
      </c>
      <c r="BA44" s="79" t="s">
        <v>575</v>
      </c>
    </row>
    <row r="45" spans="2:53 16326:16330" s="18" customFormat="1" ht="30" customHeight="1">
      <c r="B45" s="76" t="s">
        <v>17</v>
      </c>
      <c r="C45" s="77" t="s">
        <v>83</v>
      </c>
      <c r="D45" s="77" t="s">
        <v>185</v>
      </c>
      <c r="E45" s="78" t="s">
        <v>7</v>
      </c>
      <c r="F45" s="164"/>
      <c r="G45" s="164"/>
      <c r="H45" s="164"/>
      <c r="I45" s="164"/>
      <c r="J45" s="143"/>
      <c r="K45" s="143"/>
      <c r="L45" s="88"/>
      <c r="M45" s="88"/>
      <c r="N45" s="143"/>
      <c r="O45" s="143"/>
      <c r="P45" s="143">
        <v>1</v>
      </c>
      <c r="Q45" s="143"/>
      <c r="R45" s="143"/>
      <c r="S45" s="143"/>
      <c r="T45" s="143"/>
      <c r="U45" s="143"/>
      <c r="V45" s="143"/>
      <c r="W45" s="143"/>
      <c r="X45" s="143">
        <f t="shared" si="0"/>
        <v>1</v>
      </c>
      <c r="Y45" s="80"/>
      <c r="Z45" s="131">
        <v>42654</v>
      </c>
      <c r="AA45" s="118">
        <f t="shared" si="2"/>
        <v>4</v>
      </c>
      <c r="AB45" s="131" t="s">
        <v>275</v>
      </c>
      <c r="AC45" s="131" t="s">
        <v>275</v>
      </c>
      <c r="AD45" s="131">
        <v>42650</v>
      </c>
      <c r="AE45" s="147" t="s">
        <v>178</v>
      </c>
      <c r="AF45" s="83" t="s">
        <v>98</v>
      </c>
      <c r="AG45" s="17" t="s">
        <v>77</v>
      </c>
      <c r="AH45" s="17"/>
      <c r="AI45" s="17" t="s">
        <v>148</v>
      </c>
      <c r="AJ45" s="17" t="s">
        <v>112</v>
      </c>
      <c r="AK45" s="17" t="s">
        <v>179</v>
      </c>
      <c r="AL45" s="17" t="s">
        <v>69</v>
      </c>
      <c r="AM45" s="80"/>
      <c r="AN45" s="96" t="s">
        <v>472</v>
      </c>
      <c r="AO45" s="84" t="s">
        <v>118</v>
      </c>
      <c r="AP45" s="85" t="s">
        <v>275</v>
      </c>
      <c r="AQ45" s="17"/>
      <c r="AR45" s="85" t="s">
        <v>275</v>
      </c>
      <c r="AS45" s="17"/>
      <c r="AT45" s="85" t="s">
        <v>83</v>
      </c>
      <c r="AU45" s="77" t="s">
        <v>415</v>
      </c>
      <c r="AV45" s="82">
        <v>43193</v>
      </c>
      <c r="AW45" s="77" t="s">
        <v>416</v>
      </c>
      <c r="AX45" s="82">
        <v>43544</v>
      </c>
      <c r="AY45" s="83" t="s">
        <v>83</v>
      </c>
      <c r="AZ45" s="83" t="s">
        <v>83</v>
      </c>
      <c r="BA45" s="79" t="s">
        <v>575</v>
      </c>
    </row>
    <row r="46" spans="2:53 16326:16330" s="18" customFormat="1" ht="30" customHeight="1">
      <c r="B46" s="76" t="s">
        <v>16</v>
      </c>
      <c r="C46" s="77" t="s">
        <v>83</v>
      </c>
      <c r="D46" s="77" t="s">
        <v>185</v>
      </c>
      <c r="E46" s="78" t="s">
        <v>7</v>
      </c>
      <c r="F46" s="164"/>
      <c r="G46" s="164"/>
      <c r="H46" s="164"/>
      <c r="I46" s="164"/>
      <c r="J46" s="88"/>
      <c r="K46" s="88"/>
      <c r="L46" s="165"/>
      <c r="M46" s="165"/>
      <c r="N46" s="165"/>
      <c r="O46" s="165">
        <v>1</v>
      </c>
      <c r="P46" s="165"/>
      <c r="Q46" s="165"/>
      <c r="R46" s="165"/>
      <c r="S46" s="165"/>
      <c r="T46" s="165"/>
      <c r="U46" s="165"/>
      <c r="V46" s="165"/>
      <c r="W46" s="165"/>
      <c r="X46" s="143">
        <f t="shared" si="0"/>
        <v>1</v>
      </c>
      <c r="Y46" s="80"/>
      <c r="Z46" s="131">
        <v>42768</v>
      </c>
      <c r="AA46" s="118">
        <f t="shared" si="2"/>
        <v>12</v>
      </c>
      <c r="AB46" s="131" t="s">
        <v>275</v>
      </c>
      <c r="AC46" s="131" t="s">
        <v>275</v>
      </c>
      <c r="AD46" s="131">
        <v>42756</v>
      </c>
      <c r="AE46" s="148" t="s">
        <v>180</v>
      </c>
      <c r="AF46" s="83" t="s">
        <v>98</v>
      </c>
      <c r="AG46" s="17" t="s">
        <v>77</v>
      </c>
      <c r="AH46" s="17"/>
      <c r="AI46" s="17" t="s">
        <v>148</v>
      </c>
      <c r="AJ46" s="17"/>
      <c r="AK46" s="17"/>
      <c r="AL46" s="17"/>
      <c r="AM46" s="80"/>
      <c r="AN46" s="96" t="s">
        <v>473</v>
      </c>
      <c r="AO46" s="84" t="s">
        <v>119</v>
      </c>
      <c r="AP46" s="85" t="s">
        <v>275</v>
      </c>
      <c r="AQ46" s="17"/>
      <c r="AR46" s="85" t="s">
        <v>275</v>
      </c>
      <c r="AS46" s="17"/>
      <c r="AT46" s="85" t="s">
        <v>98</v>
      </c>
      <c r="AU46" s="82" t="s">
        <v>275</v>
      </c>
      <c r="AV46" s="82" t="s">
        <v>275</v>
      </c>
      <c r="AW46" s="82" t="s">
        <v>275</v>
      </c>
      <c r="AX46" s="82" t="s">
        <v>275</v>
      </c>
      <c r="AY46" s="86" t="s">
        <v>83</v>
      </c>
      <c r="AZ46" s="85" t="s">
        <v>98</v>
      </c>
      <c r="BA46" s="79" t="s">
        <v>575</v>
      </c>
      <c r="XCX46" s="89"/>
      <c r="XCY46" s="90"/>
      <c r="XCZ46" s="91"/>
      <c r="XDA46" s="87"/>
      <c r="XDB46" s="92"/>
    </row>
    <row r="47" spans="2:53 16326:16330" s="18" customFormat="1" ht="30" customHeight="1">
      <c r="B47" s="76" t="s">
        <v>184</v>
      </c>
      <c r="C47" s="77" t="s">
        <v>98</v>
      </c>
      <c r="D47" s="77" t="s">
        <v>185</v>
      </c>
      <c r="E47" s="78" t="s">
        <v>213</v>
      </c>
      <c r="F47" s="164"/>
      <c r="G47" s="164"/>
      <c r="H47" s="164"/>
      <c r="I47" s="164"/>
      <c r="J47" s="88"/>
      <c r="K47" s="88"/>
      <c r="L47" s="165"/>
      <c r="M47" s="165"/>
      <c r="N47" s="165"/>
      <c r="O47" s="165">
        <v>1</v>
      </c>
      <c r="P47" s="165"/>
      <c r="Q47" s="165"/>
      <c r="R47" s="165"/>
      <c r="S47" s="165"/>
      <c r="T47" s="165"/>
      <c r="U47" s="165"/>
      <c r="V47" s="165"/>
      <c r="W47" s="165"/>
      <c r="X47" s="143">
        <f t="shared" si="0"/>
        <v>1</v>
      </c>
      <c r="Y47" s="80"/>
      <c r="Z47" s="131">
        <v>42909</v>
      </c>
      <c r="AA47" s="118">
        <f t="shared" si="2"/>
        <v>3</v>
      </c>
      <c r="AB47" s="131" t="s">
        <v>275</v>
      </c>
      <c r="AC47" s="131" t="s">
        <v>275</v>
      </c>
      <c r="AD47" s="131">
        <v>42906</v>
      </c>
      <c r="AE47" s="147" t="s">
        <v>186</v>
      </c>
      <c r="AF47" s="83" t="s">
        <v>98</v>
      </c>
      <c r="AG47" s="17" t="s">
        <v>91</v>
      </c>
      <c r="AH47" s="17"/>
      <c r="AI47" s="17" t="s">
        <v>5</v>
      </c>
      <c r="AJ47" s="17" t="s">
        <v>181</v>
      </c>
      <c r="AK47" s="17"/>
      <c r="AL47" s="17"/>
      <c r="AM47" s="80"/>
      <c r="AN47" s="96" t="s">
        <v>474</v>
      </c>
      <c r="AO47" s="84" t="s">
        <v>15</v>
      </c>
      <c r="AP47" s="85" t="s">
        <v>275</v>
      </c>
      <c r="AQ47" s="17"/>
      <c r="AR47" s="85" t="s">
        <v>275</v>
      </c>
      <c r="AS47" s="17"/>
      <c r="AT47" s="85" t="s">
        <v>83</v>
      </c>
      <c r="AU47" s="77" t="s">
        <v>418</v>
      </c>
      <c r="AV47" s="82">
        <v>43888</v>
      </c>
      <c r="AW47" s="77" t="s">
        <v>419</v>
      </c>
      <c r="AX47" s="82">
        <v>44111</v>
      </c>
      <c r="AY47" s="86" t="s">
        <v>98</v>
      </c>
      <c r="AZ47" s="85" t="s">
        <v>98</v>
      </c>
      <c r="BA47" s="79" t="s">
        <v>575</v>
      </c>
      <c r="XCX47" s="89"/>
      <c r="XCY47" s="90"/>
      <c r="XCZ47" s="91"/>
      <c r="XDA47" s="87"/>
      <c r="XDB47" s="92"/>
    </row>
    <row r="48" spans="2:53 16326:16330" s="18" customFormat="1" ht="30" customHeight="1">
      <c r="B48" s="76" t="s">
        <v>188</v>
      </c>
      <c r="C48" s="77" t="s">
        <v>98</v>
      </c>
      <c r="D48" s="77" t="s">
        <v>255</v>
      </c>
      <c r="E48" s="78" t="s">
        <v>257</v>
      </c>
      <c r="F48" s="164"/>
      <c r="G48" s="164"/>
      <c r="H48" s="164"/>
      <c r="I48" s="164"/>
      <c r="J48" s="88"/>
      <c r="K48" s="88"/>
      <c r="L48" s="165"/>
      <c r="M48" s="165"/>
      <c r="N48" s="165"/>
      <c r="O48" s="165">
        <v>1</v>
      </c>
      <c r="P48" s="165"/>
      <c r="Q48" s="165"/>
      <c r="R48" s="165"/>
      <c r="S48" s="165"/>
      <c r="T48" s="165"/>
      <c r="U48" s="165"/>
      <c r="V48" s="165"/>
      <c r="W48" s="165"/>
      <c r="X48" s="143">
        <f t="shared" si="0"/>
        <v>1</v>
      </c>
      <c r="Y48" s="80"/>
      <c r="Z48" s="131">
        <v>42909</v>
      </c>
      <c r="AA48" s="118">
        <f t="shared" si="2"/>
        <v>3</v>
      </c>
      <c r="AB48" s="131" t="s">
        <v>275</v>
      </c>
      <c r="AC48" s="131" t="s">
        <v>275</v>
      </c>
      <c r="AD48" s="131">
        <v>42906</v>
      </c>
      <c r="AE48" s="147" t="s">
        <v>187</v>
      </c>
      <c r="AF48" s="83" t="s">
        <v>98</v>
      </c>
      <c r="AG48" s="17" t="s">
        <v>91</v>
      </c>
      <c r="AH48" s="17"/>
      <c r="AI48" s="17" t="s">
        <v>146</v>
      </c>
      <c r="AJ48" s="17" t="s">
        <v>181</v>
      </c>
      <c r="AK48" s="17"/>
      <c r="AL48" s="17"/>
      <c r="AM48" s="80"/>
      <c r="AN48" s="96" t="s">
        <v>474</v>
      </c>
      <c r="AO48" s="84" t="s">
        <v>15</v>
      </c>
      <c r="AP48" s="85" t="s">
        <v>275</v>
      </c>
      <c r="AQ48" s="17"/>
      <c r="AR48" s="85" t="s">
        <v>275</v>
      </c>
      <c r="AS48" s="17"/>
      <c r="AT48" s="85" t="s">
        <v>83</v>
      </c>
      <c r="AU48" s="77" t="s">
        <v>420</v>
      </c>
      <c r="AV48" s="82">
        <v>43888</v>
      </c>
      <c r="AW48" s="77" t="s">
        <v>421</v>
      </c>
      <c r="AX48" s="82">
        <v>44111</v>
      </c>
      <c r="AY48" s="86" t="s">
        <v>98</v>
      </c>
      <c r="AZ48" s="85" t="s">
        <v>98</v>
      </c>
      <c r="BA48" s="79" t="s">
        <v>575</v>
      </c>
    </row>
    <row r="49" spans="2:53 16326:16330" s="18" customFormat="1" ht="30" customHeight="1">
      <c r="B49" s="76" t="s">
        <v>190</v>
      </c>
      <c r="C49" s="77" t="s">
        <v>98</v>
      </c>
      <c r="D49" s="77" t="s">
        <v>255</v>
      </c>
      <c r="E49" s="78" t="s">
        <v>257</v>
      </c>
      <c r="F49" s="164"/>
      <c r="G49" s="164"/>
      <c r="H49" s="164"/>
      <c r="I49" s="164"/>
      <c r="J49" s="88"/>
      <c r="K49" s="88"/>
      <c r="L49" s="165"/>
      <c r="M49" s="165"/>
      <c r="N49" s="165"/>
      <c r="O49" s="165">
        <v>1</v>
      </c>
      <c r="P49" s="165"/>
      <c r="Q49" s="165"/>
      <c r="R49" s="165"/>
      <c r="S49" s="165"/>
      <c r="T49" s="165"/>
      <c r="U49" s="165"/>
      <c r="V49" s="165"/>
      <c r="W49" s="165"/>
      <c r="X49" s="143">
        <f t="shared" si="0"/>
        <v>1</v>
      </c>
      <c r="Y49" s="80"/>
      <c r="Z49" s="131">
        <v>42909</v>
      </c>
      <c r="AA49" s="118">
        <f t="shared" si="2"/>
        <v>3</v>
      </c>
      <c r="AB49" s="131" t="s">
        <v>275</v>
      </c>
      <c r="AC49" s="131" t="s">
        <v>275</v>
      </c>
      <c r="AD49" s="131">
        <v>42906</v>
      </c>
      <c r="AE49" s="147" t="s">
        <v>197</v>
      </c>
      <c r="AF49" s="83" t="s">
        <v>98</v>
      </c>
      <c r="AG49" s="17" t="s">
        <v>91</v>
      </c>
      <c r="AH49" s="17"/>
      <c r="AI49" s="17" t="s">
        <v>146</v>
      </c>
      <c r="AJ49" s="17"/>
      <c r="AK49" s="17"/>
      <c r="AL49" s="17"/>
      <c r="AM49" s="80"/>
      <c r="AN49" s="96" t="s">
        <v>474</v>
      </c>
      <c r="AO49" s="84" t="s">
        <v>15</v>
      </c>
      <c r="AP49" s="85" t="s">
        <v>275</v>
      </c>
      <c r="AQ49" s="17"/>
      <c r="AR49" s="85" t="s">
        <v>275</v>
      </c>
      <c r="AS49" s="17"/>
      <c r="AT49" s="85" t="s">
        <v>83</v>
      </c>
      <c r="AU49" s="77" t="s">
        <v>192</v>
      </c>
      <c r="AV49" s="82">
        <v>43888</v>
      </c>
      <c r="AW49" s="77" t="s">
        <v>98</v>
      </c>
      <c r="AX49" s="82" t="s">
        <v>275</v>
      </c>
      <c r="AY49" s="86" t="s">
        <v>98</v>
      </c>
      <c r="AZ49" s="85" t="s">
        <v>98</v>
      </c>
      <c r="BA49" s="79" t="s">
        <v>195</v>
      </c>
    </row>
    <row r="50" spans="2:53 16326:16330" s="18" customFormat="1" ht="30" customHeight="1">
      <c r="B50" s="76" t="s">
        <v>189</v>
      </c>
      <c r="C50" s="77" t="s">
        <v>98</v>
      </c>
      <c r="D50" s="77" t="s">
        <v>255</v>
      </c>
      <c r="E50" s="78" t="s">
        <v>257</v>
      </c>
      <c r="F50" s="164"/>
      <c r="G50" s="164"/>
      <c r="H50" s="164"/>
      <c r="I50" s="164"/>
      <c r="J50" s="88"/>
      <c r="K50" s="88"/>
      <c r="L50" s="165"/>
      <c r="M50" s="165"/>
      <c r="N50" s="165"/>
      <c r="O50" s="165">
        <v>1</v>
      </c>
      <c r="P50" s="165"/>
      <c r="Q50" s="165"/>
      <c r="R50" s="165"/>
      <c r="S50" s="165"/>
      <c r="T50" s="165"/>
      <c r="U50" s="165"/>
      <c r="V50" s="165"/>
      <c r="W50" s="165"/>
      <c r="X50" s="143">
        <f t="shared" si="0"/>
        <v>1</v>
      </c>
      <c r="Y50" s="80"/>
      <c r="Z50" s="131">
        <v>42909</v>
      </c>
      <c r="AA50" s="118">
        <f t="shared" si="2"/>
        <v>3</v>
      </c>
      <c r="AB50" s="131" t="s">
        <v>275</v>
      </c>
      <c r="AC50" s="131" t="s">
        <v>275</v>
      </c>
      <c r="AD50" s="131">
        <v>42906</v>
      </c>
      <c r="AE50" s="149" t="s">
        <v>196</v>
      </c>
      <c r="AF50" s="83" t="s">
        <v>98</v>
      </c>
      <c r="AG50" s="17" t="s">
        <v>91</v>
      </c>
      <c r="AH50" s="17"/>
      <c r="AI50" s="17" t="s">
        <v>146</v>
      </c>
      <c r="AJ50" s="17"/>
      <c r="AK50" s="17"/>
      <c r="AL50" s="17"/>
      <c r="AM50" s="80"/>
      <c r="AN50" s="96" t="s">
        <v>474</v>
      </c>
      <c r="AO50" s="84" t="s">
        <v>15</v>
      </c>
      <c r="AP50" s="85" t="s">
        <v>275</v>
      </c>
      <c r="AQ50" s="17"/>
      <c r="AR50" s="85" t="s">
        <v>275</v>
      </c>
      <c r="AS50" s="17"/>
      <c r="AT50" s="85" t="s">
        <v>83</v>
      </c>
      <c r="AU50" s="85" t="s">
        <v>191</v>
      </c>
      <c r="AV50" s="82">
        <v>43082</v>
      </c>
      <c r="AW50" s="77" t="s">
        <v>98</v>
      </c>
      <c r="AX50" s="82" t="s">
        <v>275</v>
      </c>
      <c r="AY50" s="86" t="s">
        <v>98</v>
      </c>
      <c r="AZ50" s="85" t="s">
        <v>98</v>
      </c>
      <c r="BA50" s="79" t="s">
        <v>425</v>
      </c>
    </row>
    <row r="51" spans="2:53 16326:16330" s="18" customFormat="1" ht="30" customHeight="1">
      <c r="B51" s="76" t="s">
        <v>183</v>
      </c>
      <c r="C51" s="77" t="s">
        <v>98</v>
      </c>
      <c r="D51" s="77" t="s">
        <v>255</v>
      </c>
      <c r="E51" s="78" t="s">
        <v>330</v>
      </c>
      <c r="F51" s="164"/>
      <c r="G51" s="164"/>
      <c r="H51" s="164"/>
      <c r="I51" s="164"/>
      <c r="J51" s="88"/>
      <c r="K51" s="88"/>
      <c r="L51" s="165"/>
      <c r="M51" s="165"/>
      <c r="N51" s="165"/>
      <c r="O51" s="165">
        <v>1</v>
      </c>
      <c r="P51" s="165"/>
      <c r="Q51" s="165"/>
      <c r="R51" s="165"/>
      <c r="S51" s="165"/>
      <c r="T51" s="165"/>
      <c r="U51" s="165"/>
      <c r="V51" s="165"/>
      <c r="W51" s="165"/>
      <c r="X51" s="143">
        <f t="shared" si="0"/>
        <v>1</v>
      </c>
      <c r="Y51" s="80"/>
      <c r="Z51" s="131">
        <v>42909</v>
      </c>
      <c r="AA51" s="118">
        <f t="shared" si="2"/>
        <v>3</v>
      </c>
      <c r="AB51" s="131" t="s">
        <v>275</v>
      </c>
      <c r="AC51" s="131" t="s">
        <v>275</v>
      </c>
      <c r="AD51" s="131">
        <v>42906</v>
      </c>
      <c r="AE51" s="147" t="s">
        <v>182</v>
      </c>
      <c r="AF51" s="83" t="s">
        <v>98</v>
      </c>
      <c r="AG51" s="17" t="s">
        <v>91</v>
      </c>
      <c r="AH51" s="17"/>
      <c r="AI51" s="17" t="s">
        <v>5</v>
      </c>
      <c r="AJ51" s="17" t="s">
        <v>181</v>
      </c>
      <c r="AK51" s="17"/>
      <c r="AL51" s="17"/>
      <c r="AM51" s="80"/>
      <c r="AN51" s="96" t="s">
        <v>474</v>
      </c>
      <c r="AO51" s="84" t="s">
        <v>15</v>
      </c>
      <c r="AP51" s="85" t="s">
        <v>275</v>
      </c>
      <c r="AQ51" s="17"/>
      <c r="AR51" s="85" t="s">
        <v>275</v>
      </c>
      <c r="AS51" s="17"/>
      <c r="AT51" s="85" t="s">
        <v>83</v>
      </c>
      <c r="AU51" s="77" t="s">
        <v>417</v>
      </c>
      <c r="AV51" s="82">
        <v>43280</v>
      </c>
      <c r="AW51" s="77" t="s">
        <v>98</v>
      </c>
      <c r="AX51" s="82" t="s">
        <v>275</v>
      </c>
      <c r="AY51" s="86" t="s">
        <v>98</v>
      </c>
      <c r="AZ51" s="85" t="s">
        <v>98</v>
      </c>
      <c r="BA51" s="79" t="s">
        <v>121</v>
      </c>
    </row>
    <row r="52" spans="2:53 16326:16330" s="18" customFormat="1" ht="30" customHeight="1">
      <c r="B52" s="76" t="s">
        <v>574</v>
      </c>
      <c r="C52" s="77" t="s">
        <v>83</v>
      </c>
      <c r="D52" s="77" t="s">
        <v>193</v>
      </c>
      <c r="E52" s="78" t="s">
        <v>194</v>
      </c>
      <c r="F52" s="164"/>
      <c r="G52" s="164"/>
      <c r="H52" s="164"/>
      <c r="I52" s="164"/>
      <c r="J52" s="143"/>
      <c r="K52" s="143"/>
      <c r="L52" s="88"/>
      <c r="M52" s="88"/>
      <c r="N52" s="143"/>
      <c r="O52" s="143">
        <v>1</v>
      </c>
      <c r="P52" s="143"/>
      <c r="Q52" s="143"/>
      <c r="R52" s="143"/>
      <c r="S52" s="143"/>
      <c r="T52" s="143"/>
      <c r="U52" s="143"/>
      <c r="V52" s="143"/>
      <c r="W52" s="143"/>
      <c r="X52" s="143">
        <f t="shared" si="0"/>
        <v>1</v>
      </c>
      <c r="Y52" s="80"/>
      <c r="Z52" s="131">
        <v>42997</v>
      </c>
      <c r="AA52" s="118">
        <f t="shared" si="2"/>
        <v>11</v>
      </c>
      <c r="AB52" s="131" t="s">
        <v>275</v>
      </c>
      <c r="AC52" s="131" t="s">
        <v>275</v>
      </c>
      <c r="AD52" s="131">
        <v>42986</v>
      </c>
      <c r="AE52" s="147" t="s">
        <v>198</v>
      </c>
      <c r="AF52" s="83" t="s">
        <v>98</v>
      </c>
      <c r="AG52" s="17" t="s">
        <v>89</v>
      </c>
      <c r="AH52" s="17"/>
      <c r="AI52" s="17" t="s">
        <v>5</v>
      </c>
      <c r="AJ52" s="17" t="s">
        <v>199</v>
      </c>
      <c r="AK52" s="17" t="s">
        <v>22</v>
      </c>
      <c r="AL52" s="17"/>
      <c r="AM52" s="80"/>
      <c r="AN52" s="96" t="s">
        <v>475</v>
      </c>
      <c r="AO52" s="17" t="s">
        <v>14</v>
      </c>
      <c r="AP52" s="85" t="s">
        <v>275</v>
      </c>
      <c r="AQ52" s="17"/>
      <c r="AR52" s="85" t="s">
        <v>275</v>
      </c>
      <c r="AS52" s="17"/>
      <c r="AT52" s="85" t="s">
        <v>83</v>
      </c>
      <c r="AU52" s="77" t="s">
        <v>422</v>
      </c>
      <c r="AV52" s="82" t="s">
        <v>423</v>
      </c>
      <c r="AW52" s="77" t="s">
        <v>98</v>
      </c>
      <c r="AX52" s="82" t="s">
        <v>275</v>
      </c>
      <c r="AY52" s="83" t="s">
        <v>98</v>
      </c>
      <c r="AZ52" s="83" t="s">
        <v>98</v>
      </c>
      <c r="XCX52" s="89"/>
      <c r="XCY52" s="90"/>
      <c r="XCZ52" s="91"/>
      <c r="XDA52" s="87"/>
      <c r="XDB52" s="92"/>
    </row>
    <row r="53" spans="2:53 16326:16330" s="18" customFormat="1" ht="30" customHeight="1">
      <c r="B53" s="76" t="s">
        <v>13</v>
      </c>
      <c r="C53" s="77" t="s">
        <v>83</v>
      </c>
      <c r="D53" s="77" t="s">
        <v>185</v>
      </c>
      <c r="E53" s="78" t="s">
        <v>7</v>
      </c>
      <c r="F53" s="164"/>
      <c r="G53" s="164"/>
      <c r="H53" s="164"/>
      <c r="I53" s="164"/>
      <c r="J53" s="88"/>
      <c r="K53" s="88"/>
      <c r="L53" s="165"/>
      <c r="M53" s="165"/>
      <c r="N53" s="165"/>
      <c r="O53" s="165">
        <v>1</v>
      </c>
      <c r="P53" s="165"/>
      <c r="Q53" s="165"/>
      <c r="R53" s="165"/>
      <c r="S53" s="165"/>
      <c r="T53" s="165"/>
      <c r="U53" s="165"/>
      <c r="V53" s="165"/>
      <c r="W53" s="165"/>
      <c r="X53" s="143">
        <f t="shared" si="0"/>
        <v>1</v>
      </c>
      <c r="Y53" s="80"/>
      <c r="Z53" s="131">
        <v>43090</v>
      </c>
      <c r="AA53" s="118">
        <f t="shared" si="2"/>
        <v>174</v>
      </c>
      <c r="AB53" s="131" t="s">
        <v>275</v>
      </c>
      <c r="AC53" s="131" t="s">
        <v>275</v>
      </c>
      <c r="AD53" s="131">
        <v>42916</v>
      </c>
      <c r="AE53" s="147" t="s">
        <v>201</v>
      </c>
      <c r="AF53" s="83" t="s">
        <v>98</v>
      </c>
      <c r="AG53" s="17" t="s">
        <v>77</v>
      </c>
      <c r="AH53" s="17"/>
      <c r="AI53" s="17" t="s">
        <v>5</v>
      </c>
      <c r="AJ53" s="17" t="s">
        <v>202</v>
      </c>
      <c r="AK53" s="87"/>
      <c r="AL53" s="17"/>
      <c r="AM53" s="80"/>
      <c r="AN53" s="96" t="s">
        <v>476</v>
      </c>
      <c r="AO53" s="84" t="s">
        <v>200</v>
      </c>
      <c r="AP53" s="85" t="s">
        <v>275</v>
      </c>
      <c r="AQ53" s="17"/>
      <c r="AR53" s="85" t="s">
        <v>275</v>
      </c>
      <c r="AS53" s="17"/>
      <c r="AT53" s="85" t="s">
        <v>83</v>
      </c>
      <c r="AU53" s="77" t="s">
        <v>424</v>
      </c>
      <c r="AV53" s="82">
        <v>43047</v>
      </c>
      <c r="AW53" s="77" t="s">
        <v>98</v>
      </c>
      <c r="AX53" s="82" t="s">
        <v>275</v>
      </c>
      <c r="AY53" s="86" t="s">
        <v>83</v>
      </c>
      <c r="AZ53" s="85" t="s">
        <v>98</v>
      </c>
      <c r="BA53" s="79" t="s">
        <v>115</v>
      </c>
      <c r="XCX53" s="89"/>
      <c r="XCY53" s="90"/>
      <c r="XCZ53" s="91"/>
      <c r="XDA53" s="87"/>
      <c r="XDB53" s="92"/>
    </row>
    <row r="54" spans="2:53 16326:16330" s="18" customFormat="1" ht="30" customHeight="1">
      <c r="B54" s="76" t="s">
        <v>11</v>
      </c>
      <c r="C54" s="77" t="s">
        <v>83</v>
      </c>
      <c r="D54" s="77" t="s">
        <v>185</v>
      </c>
      <c r="E54" s="78" t="s">
        <v>7</v>
      </c>
      <c r="F54" s="164"/>
      <c r="G54" s="164"/>
      <c r="H54" s="164"/>
      <c r="I54" s="164"/>
      <c r="J54" s="88"/>
      <c r="K54" s="88"/>
      <c r="L54" s="165"/>
      <c r="M54" s="165"/>
      <c r="N54" s="165">
        <v>1</v>
      </c>
      <c r="O54" s="165"/>
      <c r="P54" s="165"/>
      <c r="Q54" s="165"/>
      <c r="R54" s="165"/>
      <c r="S54" s="165"/>
      <c r="T54" s="165"/>
      <c r="U54" s="165"/>
      <c r="V54" s="165"/>
      <c r="W54" s="165"/>
      <c r="X54" s="143">
        <f t="shared" si="0"/>
        <v>1</v>
      </c>
      <c r="Y54" s="80"/>
      <c r="Z54" s="131">
        <v>43132</v>
      </c>
      <c r="AA54" s="118">
        <f t="shared" si="2"/>
        <v>15</v>
      </c>
      <c r="AB54" s="131" t="s">
        <v>275</v>
      </c>
      <c r="AC54" s="131" t="s">
        <v>275</v>
      </c>
      <c r="AD54" s="131">
        <v>43117</v>
      </c>
      <c r="AE54" s="147" t="s">
        <v>204</v>
      </c>
      <c r="AF54" s="83" t="s">
        <v>98</v>
      </c>
      <c r="AG54" s="17" t="s">
        <v>77</v>
      </c>
      <c r="AH54" s="17"/>
      <c r="AI54" s="17" t="s">
        <v>5</v>
      </c>
      <c r="AJ54" s="17" t="s">
        <v>181</v>
      </c>
      <c r="AK54" s="17"/>
      <c r="AL54" s="17"/>
      <c r="AM54" s="80"/>
      <c r="AN54" s="96" t="s">
        <v>478</v>
      </c>
      <c r="AO54" s="84" t="s">
        <v>205</v>
      </c>
      <c r="AP54" s="85" t="s">
        <v>275</v>
      </c>
      <c r="AQ54" s="17"/>
      <c r="AR54" s="85" t="s">
        <v>275</v>
      </c>
      <c r="AS54" s="17"/>
      <c r="AT54" s="85" t="s">
        <v>98</v>
      </c>
      <c r="AU54" s="77"/>
      <c r="AV54" s="82"/>
      <c r="AW54" s="77"/>
      <c r="AX54" s="82"/>
      <c r="AY54" s="86" t="s">
        <v>98</v>
      </c>
      <c r="AZ54" s="86" t="s">
        <v>98</v>
      </c>
      <c r="BA54" s="79" t="s">
        <v>115</v>
      </c>
    </row>
    <row r="55" spans="2:53 16326:16330" s="18" customFormat="1" ht="30" customHeight="1">
      <c r="B55" s="76" t="s">
        <v>10</v>
      </c>
      <c r="C55" s="77" t="s">
        <v>83</v>
      </c>
      <c r="D55" s="77" t="s">
        <v>185</v>
      </c>
      <c r="E55" s="78" t="s">
        <v>7</v>
      </c>
      <c r="F55" s="164"/>
      <c r="G55" s="164"/>
      <c r="H55" s="164"/>
      <c r="I55" s="164"/>
      <c r="J55" s="88"/>
      <c r="K55" s="88"/>
      <c r="L55" s="165"/>
      <c r="M55" s="165"/>
      <c r="N55" s="165">
        <v>1</v>
      </c>
      <c r="O55" s="165"/>
      <c r="P55" s="165"/>
      <c r="Q55" s="165"/>
      <c r="R55" s="165"/>
      <c r="S55" s="165"/>
      <c r="T55" s="165"/>
      <c r="U55" s="165"/>
      <c r="V55" s="165"/>
      <c r="W55" s="165"/>
      <c r="X55" s="143">
        <f t="shared" si="0"/>
        <v>1</v>
      </c>
      <c r="Y55" s="80"/>
      <c r="Z55" s="131">
        <v>43132</v>
      </c>
      <c r="AA55" s="118">
        <f t="shared" si="2"/>
        <v>6</v>
      </c>
      <c r="AB55" s="131" t="s">
        <v>275</v>
      </c>
      <c r="AC55" s="131" t="s">
        <v>275</v>
      </c>
      <c r="AD55" s="131">
        <v>43126</v>
      </c>
      <c r="AE55" s="147" t="s">
        <v>203</v>
      </c>
      <c r="AF55" s="83" t="s">
        <v>98</v>
      </c>
      <c r="AG55" s="17" t="s">
        <v>77</v>
      </c>
      <c r="AH55" s="17"/>
      <c r="AI55" s="17" t="s">
        <v>5</v>
      </c>
      <c r="AJ55" s="17" t="s">
        <v>69</v>
      </c>
      <c r="AK55" s="17" t="s">
        <v>202</v>
      </c>
      <c r="AL55" s="17"/>
      <c r="AM55" s="80"/>
      <c r="AN55" s="96" t="s">
        <v>477</v>
      </c>
      <c r="AO55" s="84" t="s">
        <v>120</v>
      </c>
      <c r="AP55" s="85" t="s">
        <v>275</v>
      </c>
      <c r="AQ55" s="17"/>
      <c r="AR55" s="85" t="s">
        <v>275</v>
      </c>
      <c r="AS55" s="17"/>
      <c r="AT55" s="85" t="s">
        <v>98</v>
      </c>
      <c r="AU55" s="77"/>
      <c r="AV55" s="82"/>
      <c r="AW55" s="77"/>
      <c r="AX55" s="82"/>
      <c r="AY55" s="86" t="s">
        <v>98</v>
      </c>
      <c r="AZ55" s="85" t="s">
        <v>98</v>
      </c>
      <c r="BA55" s="79" t="s">
        <v>586</v>
      </c>
    </row>
    <row r="56" spans="2:53 16326:16330" s="18" customFormat="1" ht="30" customHeight="1">
      <c r="B56" s="76" t="s">
        <v>1</v>
      </c>
      <c r="C56" s="77" t="s">
        <v>83</v>
      </c>
      <c r="D56" s="77" t="s">
        <v>185</v>
      </c>
      <c r="E56" s="78" t="s">
        <v>7</v>
      </c>
      <c r="F56" s="164"/>
      <c r="G56" s="164"/>
      <c r="H56" s="164"/>
      <c r="I56" s="164"/>
      <c r="J56" s="88"/>
      <c r="K56" s="88"/>
      <c r="L56" s="165"/>
      <c r="M56" s="165"/>
      <c r="N56" s="165">
        <v>1</v>
      </c>
      <c r="O56" s="165"/>
      <c r="P56" s="165"/>
      <c r="Q56" s="165"/>
      <c r="R56" s="165"/>
      <c r="S56" s="165"/>
      <c r="T56" s="165"/>
      <c r="U56" s="165"/>
      <c r="V56" s="165"/>
      <c r="W56" s="165"/>
      <c r="X56" s="143">
        <f t="shared" si="0"/>
        <v>1</v>
      </c>
      <c r="Y56" s="80"/>
      <c r="Z56" s="131">
        <v>43265</v>
      </c>
      <c r="AA56" s="118">
        <f t="shared" si="2"/>
        <v>2</v>
      </c>
      <c r="AB56" s="131" t="s">
        <v>275</v>
      </c>
      <c r="AC56" s="131" t="s">
        <v>275</v>
      </c>
      <c r="AD56" s="131">
        <v>43263</v>
      </c>
      <c r="AE56" s="147" t="s">
        <v>208</v>
      </c>
      <c r="AF56" s="83" t="s">
        <v>98</v>
      </c>
      <c r="AG56" s="17" t="s">
        <v>90</v>
      </c>
      <c r="AH56" s="17"/>
      <c r="AI56" s="17" t="s">
        <v>5</v>
      </c>
      <c r="AJ56" s="17" t="s">
        <v>69</v>
      </c>
      <c r="AK56" s="17" t="s">
        <v>202</v>
      </c>
      <c r="AL56" s="17"/>
      <c r="AM56" s="80"/>
      <c r="AN56" s="96" t="s">
        <v>479</v>
      </c>
      <c r="AO56" s="84" t="s">
        <v>207</v>
      </c>
      <c r="AP56" s="85" t="s">
        <v>275</v>
      </c>
      <c r="AQ56" s="17"/>
      <c r="AR56" s="85" t="s">
        <v>275</v>
      </c>
      <c r="AS56" s="17"/>
      <c r="AT56" s="85" t="s">
        <v>98</v>
      </c>
      <c r="AU56" s="77"/>
      <c r="AV56" s="82"/>
      <c r="AW56" s="77"/>
      <c r="AX56" s="82"/>
      <c r="AY56" s="86" t="s">
        <v>98</v>
      </c>
      <c r="AZ56" s="85" t="s">
        <v>98</v>
      </c>
      <c r="BA56" s="79" t="s">
        <v>587</v>
      </c>
    </row>
    <row r="57" spans="2:53 16326:16330" s="18" customFormat="1" ht="30" customHeight="1">
      <c r="B57" s="76" t="s">
        <v>3</v>
      </c>
      <c r="C57" s="77" t="s">
        <v>83</v>
      </c>
      <c r="D57" s="77" t="s">
        <v>185</v>
      </c>
      <c r="E57" s="78" t="s">
        <v>7</v>
      </c>
      <c r="F57" s="164"/>
      <c r="G57" s="164"/>
      <c r="H57" s="164"/>
      <c r="I57" s="164"/>
      <c r="J57" s="88"/>
      <c r="K57" s="88"/>
      <c r="L57" s="165"/>
      <c r="M57" s="165"/>
      <c r="N57" s="165">
        <v>1</v>
      </c>
      <c r="O57" s="165"/>
      <c r="P57" s="165"/>
      <c r="Q57" s="165"/>
      <c r="R57" s="165"/>
      <c r="S57" s="165"/>
      <c r="T57" s="165"/>
      <c r="U57" s="165"/>
      <c r="V57" s="165"/>
      <c r="W57" s="165"/>
      <c r="X57" s="143">
        <f t="shared" si="0"/>
        <v>1</v>
      </c>
      <c r="Y57" s="80"/>
      <c r="Z57" s="131">
        <v>43301</v>
      </c>
      <c r="AA57" s="118">
        <f t="shared" si="2"/>
        <v>7</v>
      </c>
      <c r="AB57" s="131" t="s">
        <v>275</v>
      </c>
      <c r="AC57" s="131" t="s">
        <v>275</v>
      </c>
      <c r="AD57" s="131">
        <v>43294</v>
      </c>
      <c r="AE57" s="147" t="s">
        <v>209</v>
      </c>
      <c r="AF57" s="83" t="s">
        <v>98</v>
      </c>
      <c r="AG57" s="17" t="s">
        <v>77</v>
      </c>
      <c r="AH57" s="17"/>
      <c r="AI57" s="17" t="s">
        <v>5</v>
      </c>
      <c r="AJ57" s="17" t="s">
        <v>202</v>
      </c>
      <c r="AK57" s="17"/>
      <c r="AL57" s="17"/>
      <c r="AM57" s="80"/>
      <c r="AN57" s="96" t="s">
        <v>480</v>
      </c>
      <c r="AO57" s="84" t="s">
        <v>2</v>
      </c>
      <c r="AP57" s="85" t="s">
        <v>275</v>
      </c>
      <c r="AQ57" s="17"/>
      <c r="AR57" s="85" t="s">
        <v>275</v>
      </c>
      <c r="AS57" s="17"/>
      <c r="AT57" s="85" t="s">
        <v>98</v>
      </c>
      <c r="AU57" s="77"/>
      <c r="AV57" s="82"/>
      <c r="AW57" s="77"/>
      <c r="AX57" s="82"/>
      <c r="AY57" s="86" t="s">
        <v>83</v>
      </c>
      <c r="AZ57" s="85" t="s">
        <v>98</v>
      </c>
      <c r="BA57" s="79"/>
    </row>
    <row r="58" spans="2:53 16326:16330" s="18" customFormat="1" ht="30" customHeight="1">
      <c r="B58" s="76" t="s">
        <v>57</v>
      </c>
      <c r="C58" s="77" t="s">
        <v>83</v>
      </c>
      <c r="D58" s="77" t="s">
        <v>185</v>
      </c>
      <c r="E58" s="78" t="s">
        <v>93</v>
      </c>
      <c r="F58" s="164"/>
      <c r="G58" s="164"/>
      <c r="H58" s="164"/>
      <c r="I58" s="164"/>
      <c r="J58" s="88"/>
      <c r="K58" s="88"/>
      <c r="L58" s="165"/>
      <c r="M58" s="165"/>
      <c r="N58" s="165">
        <v>1</v>
      </c>
      <c r="O58" s="165"/>
      <c r="P58" s="165"/>
      <c r="Q58" s="165"/>
      <c r="R58" s="165"/>
      <c r="S58" s="165"/>
      <c r="T58" s="165"/>
      <c r="U58" s="165"/>
      <c r="V58" s="165"/>
      <c r="W58" s="165"/>
      <c r="X58" s="143">
        <f t="shared" si="0"/>
        <v>1</v>
      </c>
      <c r="Y58" s="80"/>
      <c r="Z58" s="131">
        <v>43356</v>
      </c>
      <c r="AA58" s="118">
        <f t="shared" si="2"/>
        <v>13</v>
      </c>
      <c r="AB58" s="131" t="s">
        <v>275</v>
      </c>
      <c r="AC58" s="131" t="s">
        <v>275</v>
      </c>
      <c r="AD58" s="131">
        <v>43343</v>
      </c>
      <c r="AE58" s="147" t="s">
        <v>210</v>
      </c>
      <c r="AF58" s="83" t="s">
        <v>98</v>
      </c>
      <c r="AG58" s="17" t="s">
        <v>91</v>
      </c>
      <c r="AH58" s="17"/>
      <c r="AI58" s="17" t="s">
        <v>5</v>
      </c>
      <c r="AJ58" s="17"/>
      <c r="AK58" s="17"/>
      <c r="AL58" s="17"/>
      <c r="AM58" s="80"/>
      <c r="AN58" s="96" t="s">
        <v>481</v>
      </c>
      <c r="AO58" s="84" t="s">
        <v>4</v>
      </c>
      <c r="AP58" s="85" t="s">
        <v>275</v>
      </c>
      <c r="AQ58" s="17"/>
      <c r="AR58" s="85" t="s">
        <v>275</v>
      </c>
      <c r="AS58" s="17"/>
      <c r="AT58" s="85" t="s">
        <v>98</v>
      </c>
      <c r="AU58" s="77"/>
      <c r="AV58" s="82"/>
      <c r="AW58" s="77"/>
      <c r="AX58" s="82"/>
      <c r="AY58" s="86" t="s">
        <v>98</v>
      </c>
      <c r="AZ58" s="85" t="s">
        <v>98</v>
      </c>
      <c r="BA58" s="79"/>
    </row>
    <row r="59" spans="2:53 16326:16330" s="18" customFormat="1" ht="30" customHeight="1">
      <c r="B59" s="76" t="s">
        <v>8</v>
      </c>
      <c r="C59" s="77" t="s">
        <v>83</v>
      </c>
      <c r="D59" s="77" t="s">
        <v>185</v>
      </c>
      <c r="E59" s="78" t="s">
        <v>7</v>
      </c>
      <c r="F59" s="164"/>
      <c r="G59" s="164"/>
      <c r="H59" s="164"/>
      <c r="I59" s="164"/>
      <c r="J59" s="88"/>
      <c r="K59" s="88"/>
      <c r="L59" s="165"/>
      <c r="M59" s="165"/>
      <c r="N59" s="165">
        <v>1</v>
      </c>
      <c r="O59" s="165"/>
      <c r="P59" s="165"/>
      <c r="Q59" s="165"/>
      <c r="R59" s="165"/>
      <c r="S59" s="165"/>
      <c r="T59" s="165"/>
      <c r="U59" s="165"/>
      <c r="V59" s="165"/>
      <c r="W59" s="165"/>
      <c r="X59" s="143">
        <f t="shared" si="0"/>
        <v>1</v>
      </c>
      <c r="Y59" s="80"/>
      <c r="Z59" s="132">
        <v>43360</v>
      </c>
      <c r="AA59" s="118">
        <f t="shared" si="2"/>
        <v>14</v>
      </c>
      <c r="AB59" s="131" t="s">
        <v>275</v>
      </c>
      <c r="AC59" s="131" t="s">
        <v>275</v>
      </c>
      <c r="AD59" s="131">
        <v>43346</v>
      </c>
      <c r="AE59" s="147" t="s">
        <v>584</v>
      </c>
      <c r="AF59" s="83" t="s">
        <v>98</v>
      </c>
      <c r="AG59" s="17" t="s">
        <v>77</v>
      </c>
      <c r="AH59" s="17"/>
      <c r="AI59" s="17" t="s">
        <v>5</v>
      </c>
      <c r="AJ59" s="17" t="s">
        <v>69</v>
      </c>
      <c r="AK59" s="17" t="s">
        <v>202</v>
      </c>
      <c r="AL59" s="17"/>
      <c r="AM59" s="80"/>
      <c r="AN59" s="103" t="s">
        <v>585</v>
      </c>
      <c r="AO59" s="84" t="s">
        <v>6</v>
      </c>
      <c r="AP59" s="85" t="s">
        <v>275</v>
      </c>
      <c r="AQ59" s="17"/>
      <c r="AR59" s="85" t="s">
        <v>275</v>
      </c>
      <c r="AS59" s="17"/>
      <c r="AT59" s="85" t="s">
        <v>98</v>
      </c>
      <c r="AU59" s="77"/>
      <c r="AV59" s="82"/>
      <c r="AW59" s="77"/>
      <c r="AX59" s="82"/>
      <c r="AY59" s="86" t="s">
        <v>83</v>
      </c>
      <c r="AZ59" s="85" t="s">
        <v>98</v>
      </c>
      <c r="BA59" s="79" t="s">
        <v>215</v>
      </c>
    </row>
    <row r="60" spans="2:53 16326:16330" s="18" customFormat="1" ht="30" customHeight="1">
      <c r="B60" s="76" t="s">
        <v>8</v>
      </c>
      <c r="C60" s="77" t="s">
        <v>83</v>
      </c>
      <c r="D60" s="77" t="s">
        <v>185</v>
      </c>
      <c r="E60" s="78" t="s">
        <v>7</v>
      </c>
      <c r="F60" s="164"/>
      <c r="G60" s="164"/>
      <c r="H60" s="164"/>
      <c r="I60" s="164"/>
      <c r="J60" s="88"/>
      <c r="K60" s="88"/>
      <c r="L60" s="165"/>
      <c r="M60" s="165"/>
      <c r="N60" s="165">
        <v>1</v>
      </c>
      <c r="O60" s="165"/>
      <c r="P60" s="165"/>
      <c r="Q60" s="165"/>
      <c r="R60" s="165"/>
      <c r="S60" s="165"/>
      <c r="T60" s="165"/>
      <c r="U60" s="165"/>
      <c r="V60" s="165"/>
      <c r="W60" s="165"/>
      <c r="X60" s="143">
        <f t="shared" si="0"/>
        <v>1</v>
      </c>
      <c r="Y60" s="80"/>
      <c r="Z60" s="131">
        <v>43360</v>
      </c>
      <c r="AA60" s="118">
        <f t="shared" si="2"/>
        <v>14</v>
      </c>
      <c r="AB60" s="131" t="s">
        <v>275</v>
      </c>
      <c r="AC60" s="131" t="s">
        <v>275</v>
      </c>
      <c r="AD60" s="131">
        <v>43346</v>
      </c>
      <c r="AE60" s="147" t="s">
        <v>211</v>
      </c>
      <c r="AF60" s="83" t="s">
        <v>98</v>
      </c>
      <c r="AG60" s="17" t="s">
        <v>77</v>
      </c>
      <c r="AH60" s="17"/>
      <c r="AI60" s="17" t="s">
        <v>5</v>
      </c>
      <c r="AJ60" s="17" t="s">
        <v>69</v>
      </c>
      <c r="AK60" s="17" t="s">
        <v>202</v>
      </c>
      <c r="AL60" s="17"/>
      <c r="AM60" s="80"/>
      <c r="AN60" s="96" t="s">
        <v>482</v>
      </c>
      <c r="AO60" s="84" t="s">
        <v>6</v>
      </c>
      <c r="AP60" s="85" t="s">
        <v>275</v>
      </c>
      <c r="AQ60" s="17"/>
      <c r="AR60" s="85" t="s">
        <v>275</v>
      </c>
      <c r="AS60" s="17"/>
      <c r="AT60" s="85" t="s">
        <v>98</v>
      </c>
      <c r="AU60" s="77"/>
      <c r="AV60" s="82"/>
      <c r="AW60" s="77"/>
      <c r="AX60" s="82"/>
      <c r="AY60" s="86" t="s">
        <v>83</v>
      </c>
      <c r="AZ60" s="85" t="s">
        <v>98</v>
      </c>
      <c r="BA60" s="79" t="s">
        <v>50</v>
      </c>
      <c r="XCX60" s="89"/>
      <c r="XCY60" s="90"/>
      <c r="XCZ60" s="91"/>
      <c r="XDA60" s="87"/>
      <c r="XDB60" s="92"/>
    </row>
    <row r="61" spans="2:53 16326:16330" s="18" customFormat="1" ht="30" customHeight="1">
      <c r="B61" s="76" t="s">
        <v>249</v>
      </c>
      <c r="C61" s="77" t="s">
        <v>83</v>
      </c>
      <c r="D61" s="77" t="s">
        <v>185</v>
      </c>
      <c r="E61" s="78" t="s">
        <v>194</v>
      </c>
      <c r="F61" s="164"/>
      <c r="G61" s="164"/>
      <c r="H61" s="164"/>
      <c r="I61" s="164"/>
      <c r="J61" s="143"/>
      <c r="K61" s="143"/>
      <c r="L61" s="88"/>
      <c r="M61" s="88">
        <v>1</v>
      </c>
      <c r="N61" s="143"/>
      <c r="O61" s="143"/>
      <c r="P61" s="143"/>
      <c r="Q61" s="143"/>
      <c r="R61" s="143"/>
      <c r="S61" s="143"/>
      <c r="T61" s="143"/>
      <c r="U61" s="143"/>
      <c r="V61" s="143"/>
      <c r="W61" s="143"/>
      <c r="X61" s="143">
        <f t="shared" si="0"/>
        <v>1</v>
      </c>
      <c r="Y61" s="80"/>
      <c r="Z61" s="131">
        <v>43551</v>
      </c>
      <c r="AA61" s="118">
        <f t="shared" si="2"/>
        <v>12</v>
      </c>
      <c r="AB61" s="131">
        <v>43307</v>
      </c>
      <c r="AC61" s="131" t="s">
        <v>275</v>
      </c>
      <c r="AD61" s="131">
        <v>43539</v>
      </c>
      <c r="AE61" s="147" t="s">
        <v>216</v>
      </c>
      <c r="AF61" s="83" t="s">
        <v>98</v>
      </c>
      <c r="AG61" s="17" t="s">
        <v>89</v>
      </c>
      <c r="AH61" s="17"/>
      <c r="AI61" s="17" t="s">
        <v>5</v>
      </c>
      <c r="AJ61" s="17"/>
      <c r="AK61" s="17"/>
      <c r="AL61" s="17"/>
      <c r="AM61" s="80"/>
      <c r="AN61" s="96" t="s">
        <v>483</v>
      </c>
      <c r="AO61" s="84" t="s">
        <v>212</v>
      </c>
      <c r="AP61" s="96" t="s">
        <v>484</v>
      </c>
      <c r="AQ61" s="17" t="s">
        <v>214</v>
      </c>
      <c r="AR61" s="85" t="s">
        <v>275</v>
      </c>
      <c r="AS61" s="17"/>
      <c r="AT61" s="85" t="s">
        <v>98</v>
      </c>
      <c r="AU61" s="77" t="s">
        <v>426</v>
      </c>
      <c r="AV61" s="82" t="s">
        <v>427</v>
      </c>
      <c r="AW61" s="77"/>
      <c r="AX61" s="82"/>
      <c r="AY61" s="83" t="s">
        <v>98</v>
      </c>
      <c r="AZ61" s="83" t="s">
        <v>98</v>
      </c>
      <c r="BA61" s="79" t="s">
        <v>113</v>
      </c>
      <c r="XCX61" s="89"/>
      <c r="XCY61" s="90"/>
      <c r="XCZ61" s="91"/>
      <c r="XDA61" s="87"/>
      <c r="XDB61" s="92"/>
    </row>
    <row r="62" spans="2:53 16326:16330" s="18" customFormat="1" ht="30" customHeight="1">
      <c r="B62" s="76" t="s">
        <v>53</v>
      </c>
      <c r="C62" s="77" t="s">
        <v>83</v>
      </c>
      <c r="D62" s="77" t="s">
        <v>185</v>
      </c>
      <c r="E62" s="78" t="s">
        <v>330</v>
      </c>
      <c r="F62" s="164"/>
      <c r="G62" s="164"/>
      <c r="H62" s="164"/>
      <c r="I62" s="164"/>
      <c r="J62" s="88"/>
      <c r="K62" s="88"/>
      <c r="L62" s="165"/>
      <c r="M62" s="165">
        <v>1</v>
      </c>
      <c r="N62" s="165"/>
      <c r="O62" s="165"/>
      <c r="P62" s="165"/>
      <c r="Q62" s="165"/>
      <c r="R62" s="165"/>
      <c r="S62" s="165"/>
      <c r="T62" s="165"/>
      <c r="U62" s="165"/>
      <c r="V62" s="165"/>
      <c r="W62" s="165"/>
      <c r="X62" s="143">
        <f t="shared" si="0"/>
        <v>1</v>
      </c>
      <c r="Y62" s="80"/>
      <c r="Z62" s="131">
        <v>43733</v>
      </c>
      <c r="AA62" s="118">
        <f t="shared" si="2"/>
        <v>1</v>
      </c>
      <c r="AB62" s="131" t="s">
        <v>275</v>
      </c>
      <c r="AC62" s="131" t="s">
        <v>275</v>
      </c>
      <c r="AD62" s="131">
        <v>43732</v>
      </c>
      <c r="AE62" s="147" t="s">
        <v>218</v>
      </c>
      <c r="AF62" s="83" t="s">
        <v>83</v>
      </c>
      <c r="AG62" s="17" t="s">
        <v>217</v>
      </c>
      <c r="AH62" s="17"/>
      <c r="AI62" s="17" t="s">
        <v>5</v>
      </c>
      <c r="AJ62" s="17"/>
      <c r="AK62" s="17"/>
      <c r="AL62" s="17"/>
      <c r="AM62" s="80"/>
      <c r="AN62" s="96" t="s">
        <v>485</v>
      </c>
      <c r="AO62" s="84" t="s">
        <v>51</v>
      </c>
      <c r="AP62" s="85" t="s">
        <v>275</v>
      </c>
      <c r="AQ62" s="17"/>
      <c r="AR62" s="85" t="s">
        <v>275</v>
      </c>
      <c r="AS62" s="17"/>
      <c r="AT62" s="85" t="s">
        <v>98</v>
      </c>
      <c r="AU62" s="77"/>
      <c r="AV62" s="82"/>
      <c r="AW62" s="77"/>
      <c r="AX62" s="82"/>
      <c r="AY62" s="86" t="s">
        <v>98</v>
      </c>
      <c r="AZ62" s="85" t="s">
        <v>98</v>
      </c>
      <c r="BA62" s="79" t="s">
        <v>116</v>
      </c>
    </row>
    <row r="63" spans="2:53 16326:16330" s="18" customFormat="1" ht="30" customHeight="1">
      <c r="B63" s="76" t="s">
        <v>54</v>
      </c>
      <c r="C63" s="77" t="s">
        <v>98</v>
      </c>
      <c r="D63" s="77" t="s">
        <v>255</v>
      </c>
      <c r="E63" s="78" t="s">
        <v>256</v>
      </c>
      <c r="F63" s="164"/>
      <c r="G63" s="164"/>
      <c r="H63" s="164"/>
      <c r="I63" s="164"/>
      <c r="J63" s="88"/>
      <c r="K63" s="88"/>
      <c r="L63" s="165">
        <v>1</v>
      </c>
      <c r="M63" s="165"/>
      <c r="N63" s="165"/>
      <c r="O63" s="165"/>
      <c r="P63" s="165"/>
      <c r="Q63" s="165"/>
      <c r="R63" s="165"/>
      <c r="S63" s="165"/>
      <c r="T63" s="165"/>
      <c r="U63" s="165"/>
      <c r="V63" s="165"/>
      <c r="W63" s="165"/>
      <c r="X63" s="143">
        <f t="shared" si="0"/>
        <v>1</v>
      </c>
      <c r="Y63" s="80"/>
      <c r="Z63" s="131">
        <v>43854</v>
      </c>
      <c r="AA63" s="118">
        <f t="shared" si="2"/>
        <v>35</v>
      </c>
      <c r="AB63" s="131" t="s">
        <v>275</v>
      </c>
      <c r="AC63" s="131" t="s">
        <v>275</v>
      </c>
      <c r="AD63" s="131">
        <v>43819</v>
      </c>
      <c r="AE63" s="147" t="s">
        <v>220</v>
      </c>
      <c r="AF63" s="83" t="s">
        <v>98</v>
      </c>
      <c r="AG63" s="17" t="s">
        <v>91</v>
      </c>
      <c r="AH63" s="17"/>
      <c r="AI63" s="17" t="s">
        <v>146</v>
      </c>
      <c r="AJ63" s="17" t="s">
        <v>181</v>
      </c>
      <c r="AK63" s="17"/>
      <c r="AL63" s="17"/>
      <c r="AM63" s="80"/>
      <c r="AN63" s="96" t="s">
        <v>486</v>
      </c>
      <c r="AO63" s="84" t="s">
        <v>55</v>
      </c>
      <c r="AP63" s="85" t="s">
        <v>275</v>
      </c>
      <c r="AQ63" s="17"/>
      <c r="AR63" s="85" t="s">
        <v>275</v>
      </c>
      <c r="AS63" s="17"/>
      <c r="AT63" s="85" t="s">
        <v>83</v>
      </c>
      <c r="AU63" s="77" t="s">
        <v>221</v>
      </c>
      <c r="AV63" s="82">
        <v>44746</v>
      </c>
      <c r="AW63" s="77" t="s">
        <v>98</v>
      </c>
      <c r="AX63" s="82" t="s">
        <v>275</v>
      </c>
      <c r="AY63" s="86" t="s">
        <v>98</v>
      </c>
      <c r="AZ63" s="85" t="s">
        <v>98</v>
      </c>
      <c r="BA63" s="79" t="s">
        <v>114</v>
      </c>
      <c r="XCX63" s="89"/>
      <c r="XCY63" s="90"/>
      <c r="XCZ63" s="91"/>
      <c r="XDA63" s="87"/>
      <c r="XDB63" s="92"/>
    </row>
    <row r="64" spans="2:53 16326:16330" s="18" customFormat="1" ht="30" customHeight="1">
      <c r="B64" s="76" t="s">
        <v>244</v>
      </c>
      <c r="C64" s="77" t="s">
        <v>83</v>
      </c>
      <c r="D64" s="77" t="s">
        <v>185</v>
      </c>
      <c r="E64" s="78" t="s">
        <v>7</v>
      </c>
      <c r="F64" s="164"/>
      <c r="G64" s="164"/>
      <c r="H64" s="164"/>
      <c r="I64" s="164"/>
      <c r="J64" s="88"/>
      <c r="K64" s="88"/>
      <c r="L64" s="165">
        <v>1</v>
      </c>
      <c r="M64" s="165"/>
      <c r="N64" s="165"/>
      <c r="O64" s="165"/>
      <c r="P64" s="165"/>
      <c r="Q64" s="165"/>
      <c r="R64" s="165"/>
      <c r="S64" s="165"/>
      <c r="T64" s="165"/>
      <c r="U64" s="165"/>
      <c r="V64" s="165"/>
      <c r="W64" s="165"/>
      <c r="X64" s="143">
        <f t="shared" si="0"/>
        <v>1</v>
      </c>
      <c r="Y64" s="80"/>
      <c r="Z64" s="131">
        <v>43881</v>
      </c>
      <c r="AA64" s="118">
        <f t="shared" si="2"/>
        <v>20</v>
      </c>
      <c r="AB64" s="131" t="s">
        <v>275</v>
      </c>
      <c r="AC64" s="131" t="s">
        <v>275</v>
      </c>
      <c r="AD64" s="131">
        <v>43861</v>
      </c>
      <c r="AE64" s="147" t="s">
        <v>223</v>
      </c>
      <c r="AF64" s="83" t="s">
        <v>98</v>
      </c>
      <c r="AG64" s="17" t="s">
        <v>77</v>
      </c>
      <c r="AH64" s="17"/>
      <c r="AI64" s="17" t="s">
        <v>69</v>
      </c>
      <c r="AJ64" s="17" t="s">
        <v>112</v>
      </c>
      <c r="AK64" s="17" t="s">
        <v>202</v>
      </c>
      <c r="AL64" s="17"/>
      <c r="AM64" s="80"/>
      <c r="AN64" s="96" t="s">
        <v>487</v>
      </c>
      <c r="AO64" s="84" t="s">
        <v>222</v>
      </c>
      <c r="AP64" s="85" t="s">
        <v>275</v>
      </c>
      <c r="AQ64" s="17"/>
      <c r="AR64" s="85" t="s">
        <v>275</v>
      </c>
      <c r="AS64" s="17"/>
      <c r="AT64" s="85" t="s">
        <v>98</v>
      </c>
      <c r="AU64" s="77"/>
      <c r="AV64" s="82"/>
      <c r="AW64" s="77"/>
      <c r="AX64" s="82"/>
      <c r="AY64" s="86" t="s">
        <v>83</v>
      </c>
      <c r="AZ64" s="85" t="s">
        <v>98</v>
      </c>
      <c r="BA64" s="79" t="s">
        <v>348</v>
      </c>
    </row>
    <row r="65" spans="1:16330" s="18" customFormat="1" ht="30" customHeight="1">
      <c r="B65" s="76" t="s">
        <v>56</v>
      </c>
      <c r="C65" s="77" t="s">
        <v>83</v>
      </c>
      <c r="D65" s="77" t="s">
        <v>185</v>
      </c>
      <c r="E65" s="78" t="s">
        <v>7</v>
      </c>
      <c r="F65" s="164"/>
      <c r="G65" s="164"/>
      <c r="H65" s="164"/>
      <c r="I65" s="164"/>
      <c r="J65" s="88"/>
      <c r="K65" s="88"/>
      <c r="L65" s="165">
        <v>1</v>
      </c>
      <c r="M65" s="165"/>
      <c r="N65" s="165"/>
      <c r="O65" s="165"/>
      <c r="P65" s="165"/>
      <c r="Q65" s="165"/>
      <c r="R65" s="165"/>
      <c r="S65" s="165"/>
      <c r="T65" s="165"/>
      <c r="U65" s="165"/>
      <c r="V65" s="165"/>
      <c r="W65" s="165"/>
      <c r="X65" s="143">
        <f t="shared" si="0"/>
        <v>1</v>
      </c>
      <c r="Y65" s="80"/>
      <c r="Z65" s="131">
        <v>44098</v>
      </c>
      <c r="AA65" s="118">
        <f t="shared" si="2"/>
        <v>13</v>
      </c>
      <c r="AB65" s="131" t="s">
        <v>275</v>
      </c>
      <c r="AC65" s="131" t="s">
        <v>275</v>
      </c>
      <c r="AD65" s="131">
        <v>44085</v>
      </c>
      <c r="AE65" s="147" t="s">
        <v>225</v>
      </c>
      <c r="AF65" s="83" t="s">
        <v>98</v>
      </c>
      <c r="AG65" s="17" t="s">
        <v>77</v>
      </c>
      <c r="AH65" s="17"/>
      <c r="AI65" s="17" t="s">
        <v>5</v>
      </c>
      <c r="AJ65" s="17" t="s">
        <v>202</v>
      </c>
      <c r="AK65" s="17"/>
      <c r="AL65" s="17"/>
      <c r="AM65" s="80"/>
      <c r="AN65" s="96" t="s">
        <v>488</v>
      </c>
      <c r="AO65" s="84" t="s">
        <v>224</v>
      </c>
      <c r="AP65" s="85" t="s">
        <v>275</v>
      </c>
      <c r="AQ65" s="17"/>
      <c r="AR65" s="85" t="s">
        <v>275</v>
      </c>
      <c r="AS65" s="17"/>
      <c r="AT65" s="85" t="s">
        <v>98</v>
      </c>
      <c r="AU65" s="77"/>
      <c r="AV65" s="82"/>
      <c r="AW65" s="77"/>
      <c r="AX65" s="82"/>
      <c r="AY65" s="86" t="s">
        <v>98</v>
      </c>
      <c r="AZ65" s="85" t="s">
        <v>98</v>
      </c>
    </row>
    <row r="66" spans="1:16330" s="18" customFormat="1" ht="30" customHeight="1">
      <c r="B66" s="76" t="s">
        <v>92</v>
      </c>
      <c r="C66" s="77" t="s">
        <v>83</v>
      </c>
      <c r="D66" s="77" t="s">
        <v>185</v>
      </c>
      <c r="E66" s="78" t="s">
        <v>7</v>
      </c>
      <c r="F66" s="164"/>
      <c r="G66" s="164"/>
      <c r="H66" s="164"/>
      <c r="I66" s="164"/>
      <c r="J66" s="88"/>
      <c r="K66" s="88"/>
      <c r="L66" s="165">
        <v>1</v>
      </c>
      <c r="M66" s="165"/>
      <c r="N66" s="165"/>
      <c r="O66" s="165"/>
      <c r="P66" s="165"/>
      <c r="Q66" s="165"/>
      <c r="R66" s="165"/>
      <c r="S66" s="165"/>
      <c r="T66" s="165"/>
      <c r="U66" s="165"/>
      <c r="V66" s="165"/>
      <c r="W66" s="165"/>
      <c r="X66" s="143">
        <f t="shared" si="0"/>
        <v>1</v>
      </c>
      <c r="Y66" s="80"/>
      <c r="Z66" s="131">
        <v>44110</v>
      </c>
      <c r="AA66" s="118">
        <f t="shared" si="2"/>
        <v>11</v>
      </c>
      <c r="AB66" s="131" t="s">
        <v>275</v>
      </c>
      <c r="AC66" s="131" t="s">
        <v>275</v>
      </c>
      <c r="AD66" s="131">
        <v>44099</v>
      </c>
      <c r="AE66" s="147" t="s">
        <v>226</v>
      </c>
      <c r="AF66" s="83" t="s">
        <v>98</v>
      </c>
      <c r="AG66" s="17" t="s">
        <v>77</v>
      </c>
      <c r="AH66" s="17"/>
      <c r="AI66" s="17" t="s">
        <v>69</v>
      </c>
      <c r="AJ66" s="17" t="s">
        <v>202</v>
      </c>
      <c r="AK66" s="17"/>
      <c r="AL66" s="17"/>
      <c r="AM66" s="80"/>
      <c r="AN66" s="96" t="s">
        <v>489</v>
      </c>
      <c r="AO66" s="84" t="s">
        <v>58</v>
      </c>
      <c r="AP66" s="85" t="s">
        <v>275</v>
      </c>
      <c r="AQ66" s="17"/>
      <c r="AR66" s="85" t="s">
        <v>275</v>
      </c>
      <c r="AS66" s="17"/>
      <c r="AT66" s="85" t="s">
        <v>98</v>
      </c>
      <c r="AU66" s="77"/>
      <c r="AV66" s="82"/>
      <c r="AW66" s="77"/>
      <c r="AX66" s="82"/>
      <c r="AY66" s="86" t="s">
        <v>98</v>
      </c>
      <c r="AZ66" s="86" t="s">
        <v>98</v>
      </c>
      <c r="BA66" s="79" t="s">
        <v>71</v>
      </c>
    </row>
    <row r="67" spans="1:16330" s="18" customFormat="1" ht="30" customHeight="1">
      <c r="B67" s="76" t="s">
        <v>558</v>
      </c>
      <c r="C67" s="77" t="s">
        <v>98</v>
      </c>
      <c r="D67" s="77" t="s">
        <v>255</v>
      </c>
      <c r="E67" s="78" t="s">
        <v>256</v>
      </c>
      <c r="F67" s="164"/>
      <c r="G67" s="164"/>
      <c r="H67" s="164"/>
      <c r="I67" s="164"/>
      <c r="J67" s="88"/>
      <c r="K67" s="88"/>
      <c r="L67" s="165"/>
      <c r="M67" s="165">
        <v>1</v>
      </c>
      <c r="N67" s="165"/>
      <c r="O67" s="165"/>
      <c r="P67" s="165"/>
      <c r="Q67" s="165"/>
      <c r="R67" s="165"/>
      <c r="S67" s="165"/>
      <c r="T67" s="165"/>
      <c r="U67" s="165"/>
      <c r="V67" s="165"/>
      <c r="W67" s="165"/>
      <c r="X67" s="143">
        <f t="shared" si="0"/>
        <v>1</v>
      </c>
      <c r="Y67" s="80"/>
      <c r="Z67" s="131">
        <v>44126</v>
      </c>
      <c r="AA67" s="118">
        <f t="shared" si="2"/>
        <v>468</v>
      </c>
      <c r="AB67" s="131" t="s">
        <v>275</v>
      </c>
      <c r="AC67" s="131" t="s">
        <v>275</v>
      </c>
      <c r="AD67" s="138">
        <v>43658</v>
      </c>
      <c r="AE67" s="150" t="s">
        <v>559</v>
      </c>
      <c r="AF67" s="83" t="s">
        <v>98</v>
      </c>
      <c r="AG67" s="17" t="s">
        <v>77</v>
      </c>
      <c r="AH67" s="17"/>
      <c r="AI67" s="17" t="s">
        <v>146</v>
      </c>
      <c r="AJ67" s="17"/>
      <c r="AK67" s="17"/>
      <c r="AL67" s="17"/>
      <c r="AM67" s="80"/>
      <c r="AN67" s="96" t="s">
        <v>491</v>
      </c>
      <c r="AO67" s="1" t="s">
        <v>60</v>
      </c>
      <c r="AP67" s="85" t="s">
        <v>275</v>
      </c>
      <c r="AQ67" s="17"/>
      <c r="AR67" s="85" t="s">
        <v>275</v>
      </c>
      <c r="AS67" s="17"/>
      <c r="AT67" s="85" t="s">
        <v>83</v>
      </c>
      <c r="AU67" s="97" t="s">
        <v>560</v>
      </c>
      <c r="AV67" s="98">
        <v>45062</v>
      </c>
      <c r="AW67" s="97" t="s">
        <v>428</v>
      </c>
      <c r="AX67" s="98" t="s">
        <v>428</v>
      </c>
      <c r="AY67" s="86" t="s">
        <v>83</v>
      </c>
      <c r="AZ67" s="86" t="s">
        <v>98</v>
      </c>
      <c r="BA67" s="79" t="s">
        <v>64</v>
      </c>
    </row>
    <row r="68" spans="1:16330" s="18" customFormat="1" ht="30" customHeight="1">
      <c r="B68" s="76" t="s">
        <v>59</v>
      </c>
      <c r="C68" s="77" t="s">
        <v>83</v>
      </c>
      <c r="D68" s="77" t="s">
        <v>185</v>
      </c>
      <c r="E68" s="78" t="s">
        <v>7</v>
      </c>
      <c r="F68" s="164"/>
      <c r="G68" s="164"/>
      <c r="H68" s="164"/>
      <c r="I68" s="164"/>
      <c r="J68" s="88"/>
      <c r="K68" s="88"/>
      <c r="L68" s="165">
        <v>1</v>
      </c>
      <c r="M68" s="165"/>
      <c r="N68" s="165"/>
      <c r="O68" s="165"/>
      <c r="P68" s="165"/>
      <c r="Q68" s="165"/>
      <c r="R68" s="165"/>
      <c r="S68" s="165"/>
      <c r="T68" s="165"/>
      <c r="U68" s="165"/>
      <c r="V68" s="165"/>
      <c r="W68" s="165"/>
      <c r="X68" s="143">
        <f t="shared" si="0"/>
        <v>1</v>
      </c>
      <c r="Y68" s="80"/>
      <c r="Z68" s="131">
        <v>44126</v>
      </c>
      <c r="AA68" s="118">
        <f t="shared" si="2"/>
        <v>6</v>
      </c>
      <c r="AB68" s="131" t="s">
        <v>275</v>
      </c>
      <c r="AC68" s="131" t="s">
        <v>275</v>
      </c>
      <c r="AD68" s="131">
        <v>44120</v>
      </c>
      <c r="AE68" s="147" t="s">
        <v>227</v>
      </c>
      <c r="AF68" s="83" t="s">
        <v>98</v>
      </c>
      <c r="AG68" s="17" t="s">
        <v>77</v>
      </c>
      <c r="AH68" s="17"/>
      <c r="AI68" s="17" t="s">
        <v>148</v>
      </c>
      <c r="AJ68" s="17"/>
      <c r="AK68" s="17"/>
      <c r="AL68" s="17"/>
      <c r="AM68" s="80"/>
      <c r="AN68" s="96" t="s">
        <v>490</v>
      </c>
      <c r="AO68" s="84" t="s">
        <v>60</v>
      </c>
      <c r="AP68" s="85" t="s">
        <v>275</v>
      </c>
      <c r="AQ68" s="17"/>
      <c r="AR68" s="85" t="s">
        <v>275</v>
      </c>
      <c r="AS68" s="17"/>
      <c r="AT68" s="85" t="s">
        <v>98</v>
      </c>
      <c r="AU68" s="77"/>
      <c r="AV68" s="82"/>
      <c r="AW68" s="77"/>
      <c r="AX68" s="82"/>
      <c r="AY68" s="86" t="s">
        <v>98</v>
      </c>
      <c r="AZ68" s="86" t="s">
        <v>98</v>
      </c>
      <c r="BA68" s="79" t="s">
        <v>114</v>
      </c>
    </row>
    <row r="69" spans="1:16330" s="18" customFormat="1" ht="30" customHeight="1">
      <c r="B69" s="76" t="s">
        <v>32</v>
      </c>
      <c r="C69" s="77" t="s">
        <v>83</v>
      </c>
      <c r="D69" s="77" t="s">
        <v>185</v>
      </c>
      <c r="E69" s="78" t="s">
        <v>7</v>
      </c>
      <c r="F69" s="164"/>
      <c r="G69" s="164"/>
      <c r="H69" s="164"/>
      <c r="I69" s="164"/>
      <c r="J69" s="165"/>
      <c r="K69" s="165">
        <v>1</v>
      </c>
      <c r="L69" s="165"/>
      <c r="M69" s="165"/>
      <c r="N69" s="165"/>
      <c r="O69" s="165"/>
      <c r="P69" s="165"/>
      <c r="Q69" s="165"/>
      <c r="R69" s="165"/>
      <c r="S69" s="165"/>
      <c r="T69" s="165"/>
      <c r="U69" s="165"/>
      <c r="V69" s="165"/>
      <c r="W69" s="165"/>
      <c r="X69" s="143">
        <f t="shared" si="0"/>
        <v>1</v>
      </c>
      <c r="Y69" s="80"/>
      <c r="Z69" s="131">
        <v>44488</v>
      </c>
      <c r="AA69" s="118">
        <f t="shared" si="2"/>
        <v>32</v>
      </c>
      <c r="AB69" s="131" t="s">
        <v>275</v>
      </c>
      <c r="AC69" s="131" t="s">
        <v>275</v>
      </c>
      <c r="AD69" s="131">
        <v>44456</v>
      </c>
      <c r="AE69" s="147" t="s">
        <v>229</v>
      </c>
      <c r="AF69" s="83" t="s">
        <v>98</v>
      </c>
      <c r="AG69" s="17" t="s">
        <v>340</v>
      </c>
      <c r="AH69" s="17" t="s">
        <v>77</v>
      </c>
      <c r="AI69" s="17" t="s">
        <v>69</v>
      </c>
      <c r="AJ69" s="17" t="s">
        <v>202</v>
      </c>
      <c r="AK69" s="17" t="s">
        <v>345</v>
      </c>
      <c r="AL69" s="17"/>
      <c r="AM69" s="80"/>
      <c r="AN69" s="96" t="s">
        <v>495</v>
      </c>
      <c r="AO69" s="84" t="s">
        <v>70</v>
      </c>
      <c r="AP69" s="85" t="s">
        <v>275</v>
      </c>
      <c r="AQ69" s="17"/>
      <c r="AR69" s="85" t="s">
        <v>275</v>
      </c>
      <c r="AS69" s="17"/>
      <c r="AT69" s="85" t="s">
        <v>98</v>
      </c>
      <c r="AU69" s="77"/>
      <c r="AV69" s="82"/>
      <c r="AW69" s="77"/>
      <c r="AX69" s="82"/>
      <c r="AY69" s="86" t="s">
        <v>83</v>
      </c>
      <c r="AZ69" s="86" t="s">
        <v>98</v>
      </c>
      <c r="BA69" s="79" t="s">
        <v>114</v>
      </c>
    </row>
    <row r="70" spans="1:16330" s="18" customFormat="1" ht="30" customHeight="1">
      <c r="B70" s="76" t="s">
        <v>8</v>
      </c>
      <c r="C70" s="77" t="s">
        <v>83</v>
      </c>
      <c r="D70" s="77" t="s">
        <v>185</v>
      </c>
      <c r="E70" s="78" t="s">
        <v>7</v>
      </c>
      <c r="F70" s="164"/>
      <c r="G70" s="164"/>
      <c r="H70" s="164"/>
      <c r="I70" s="164"/>
      <c r="J70" s="88"/>
      <c r="K70" s="88">
        <v>1</v>
      </c>
      <c r="L70" s="165"/>
      <c r="M70" s="165"/>
      <c r="N70" s="165"/>
      <c r="O70" s="165"/>
      <c r="P70" s="165"/>
      <c r="Q70" s="165"/>
      <c r="R70" s="165"/>
      <c r="S70" s="165"/>
      <c r="T70" s="165"/>
      <c r="U70" s="165"/>
      <c r="V70" s="165"/>
      <c r="W70" s="165"/>
      <c r="X70" s="143">
        <f t="shared" si="0"/>
        <v>1</v>
      </c>
      <c r="Y70" s="80"/>
      <c r="Z70" s="131">
        <v>44488</v>
      </c>
      <c r="AA70" s="118">
        <f t="shared" si="2"/>
        <v>18</v>
      </c>
      <c r="AB70" s="131">
        <v>44076</v>
      </c>
      <c r="AC70" s="131">
        <v>43819</v>
      </c>
      <c r="AD70" s="131">
        <v>44470</v>
      </c>
      <c r="AE70" s="95" t="s">
        <v>228</v>
      </c>
      <c r="AF70" s="83" t="s">
        <v>98</v>
      </c>
      <c r="AG70" s="17" t="s">
        <v>90</v>
      </c>
      <c r="AH70" s="17" t="s">
        <v>62</v>
      </c>
      <c r="AI70" s="17" t="s">
        <v>69</v>
      </c>
      <c r="AJ70" s="17" t="s">
        <v>202</v>
      </c>
      <c r="AK70" s="17" t="s">
        <v>345</v>
      </c>
      <c r="AL70" s="80"/>
      <c r="AM70" s="80"/>
      <c r="AN70" s="96" t="s">
        <v>492</v>
      </c>
      <c r="AO70" s="84" t="s">
        <v>65</v>
      </c>
      <c r="AP70" s="96" t="s">
        <v>493</v>
      </c>
      <c r="AQ70" s="84" t="s">
        <v>87</v>
      </c>
      <c r="AR70" s="96" t="s">
        <v>494</v>
      </c>
      <c r="AS70" s="84" t="s">
        <v>219</v>
      </c>
      <c r="AT70" s="85" t="s">
        <v>98</v>
      </c>
      <c r="AU70" s="77"/>
      <c r="AV70" s="82"/>
      <c r="AW70" s="77"/>
      <c r="AX70" s="82"/>
      <c r="AY70" s="86" t="s">
        <v>98</v>
      </c>
      <c r="AZ70" s="86" t="s">
        <v>98</v>
      </c>
      <c r="BA70" s="79" t="s">
        <v>122</v>
      </c>
    </row>
    <row r="71" spans="1:16330" s="18" customFormat="1" ht="30" customHeight="1">
      <c r="B71" s="99" t="s">
        <v>74</v>
      </c>
      <c r="C71" s="77" t="s">
        <v>83</v>
      </c>
      <c r="D71" s="100" t="s">
        <v>185</v>
      </c>
      <c r="E71" s="78" t="s">
        <v>7</v>
      </c>
      <c r="F71" s="164"/>
      <c r="G71" s="164"/>
      <c r="H71" s="164"/>
      <c r="I71" s="164"/>
      <c r="J71" s="165"/>
      <c r="K71" s="165">
        <v>1</v>
      </c>
      <c r="L71" s="165"/>
      <c r="M71" s="165"/>
      <c r="N71" s="165"/>
      <c r="O71" s="165"/>
      <c r="P71" s="165"/>
      <c r="Q71" s="165"/>
      <c r="R71" s="165"/>
      <c r="S71" s="165"/>
      <c r="T71" s="165"/>
      <c r="U71" s="165"/>
      <c r="V71" s="165"/>
      <c r="W71" s="165"/>
      <c r="X71" s="143">
        <f t="shared" si="0"/>
        <v>1</v>
      </c>
      <c r="Y71" s="80"/>
      <c r="Z71" s="131">
        <v>44518</v>
      </c>
      <c r="AA71" s="118">
        <f t="shared" si="2"/>
        <v>69</v>
      </c>
      <c r="AB71" s="131" t="s">
        <v>275</v>
      </c>
      <c r="AC71" s="131" t="s">
        <v>275</v>
      </c>
      <c r="AD71" s="131">
        <v>44449</v>
      </c>
      <c r="AE71" s="95" t="s">
        <v>231</v>
      </c>
      <c r="AF71" s="83" t="s">
        <v>98</v>
      </c>
      <c r="AG71" s="17" t="s">
        <v>77</v>
      </c>
      <c r="AH71" s="17" t="s">
        <v>69</v>
      </c>
      <c r="AI71" s="17" t="s">
        <v>112</v>
      </c>
      <c r="AJ71" s="80" t="s">
        <v>202</v>
      </c>
      <c r="AK71" s="17"/>
      <c r="AL71" s="17"/>
      <c r="AM71" s="80"/>
      <c r="AN71" s="96" t="s">
        <v>497</v>
      </c>
      <c r="AO71" s="84" t="s">
        <v>73</v>
      </c>
      <c r="AP71" s="85" t="s">
        <v>275</v>
      </c>
      <c r="AQ71" s="17"/>
      <c r="AR71" s="85" t="s">
        <v>275</v>
      </c>
      <c r="AS71" s="17"/>
      <c r="AT71" s="85" t="s">
        <v>98</v>
      </c>
      <c r="AU71" s="77"/>
      <c r="AV71" s="82"/>
      <c r="AW71" s="77"/>
      <c r="AX71" s="82"/>
      <c r="AY71" s="86" t="s">
        <v>98</v>
      </c>
      <c r="AZ71" s="86" t="s">
        <v>98</v>
      </c>
    </row>
    <row r="72" spans="1:16330" s="18" customFormat="1" ht="30" customHeight="1">
      <c r="B72" s="76" t="s">
        <v>72</v>
      </c>
      <c r="C72" s="77" t="s">
        <v>83</v>
      </c>
      <c r="D72" s="77" t="s">
        <v>185</v>
      </c>
      <c r="E72" s="78" t="s">
        <v>7</v>
      </c>
      <c r="F72" s="164"/>
      <c r="G72" s="164"/>
      <c r="H72" s="164"/>
      <c r="I72" s="164"/>
      <c r="J72" s="165"/>
      <c r="K72" s="165">
        <v>1</v>
      </c>
      <c r="L72" s="165"/>
      <c r="M72" s="165"/>
      <c r="N72" s="165"/>
      <c r="O72" s="165"/>
      <c r="P72" s="165"/>
      <c r="Q72" s="165"/>
      <c r="R72" s="165"/>
      <c r="S72" s="165"/>
      <c r="T72" s="165"/>
      <c r="U72" s="165"/>
      <c r="V72" s="165"/>
      <c r="W72" s="165"/>
      <c r="X72" s="143">
        <f t="shared" ref="X72:X94" si="3">SUM(F72:W72)</f>
        <v>1</v>
      </c>
      <c r="Y72" s="80"/>
      <c r="Z72" s="131">
        <v>44518</v>
      </c>
      <c r="AA72" s="118">
        <f t="shared" si="2"/>
        <v>20</v>
      </c>
      <c r="AB72" s="131" t="s">
        <v>275</v>
      </c>
      <c r="AC72" s="131" t="s">
        <v>275</v>
      </c>
      <c r="AD72" s="131">
        <v>44498</v>
      </c>
      <c r="AE72" s="95" t="s">
        <v>230</v>
      </c>
      <c r="AF72" s="83" t="s">
        <v>98</v>
      </c>
      <c r="AG72" s="17" t="s">
        <v>77</v>
      </c>
      <c r="AH72" s="17" t="s">
        <v>69</v>
      </c>
      <c r="AI72" s="17" t="s">
        <v>112</v>
      </c>
      <c r="AJ72" s="80" t="s">
        <v>202</v>
      </c>
      <c r="AK72" s="17"/>
      <c r="AL72" s="17"/>
      <c r="AM72" s="80"/>
      <c r="AN72" s="96" t="s">
        <v>496</v>
      </c>
      <c r="AO72" s="84" t="s">
        <v>73</v>
      </c>
      <c r="AP72" s="85" t="s">
        <v>275</v>
      </c>
      <c r="AQ72" s="17"/>
      <c r="AR72" s="85" t="s">
        <v>275</v>
      </c>
      <c r="AS72" s="17"/>
      <c r="AT72" s="85" t="s">
        <v>98</v>
      </c>
      <c r="AU72" s="77"/>
      <c r="AV72" s="82"/>
      <c r="AW72" s="77"/>
      <c r="AX72" s="82"/>
      <c r="AY72" s="86" t="s">
        <v>98</v>
      </c>
      <c r="AZ72" s="86" t="s">
        <v>98</v>
      </c>
      <c r="BA72" s="79" t="s">
        <v>240</v>
      </c>
    </row>
    <row r="73" spans="1:16330" s="18" customFormat="1" ht="30" customHeight="1">
      <c r="B73" s="76" t="s">
        <v>81</v>
      </c>
      <c r="C73" s="77" t="s">
        <v>83</v>
      </c>
      <c r="D73" s="77" t="s">
        <v>185</v>
      </c>
      <c r="E73" s="78" t="s">
        <v>7</v>
      </c>
      <c r="F73" s="164"/>
      <c r="G73" s="164"/>
      <c r="H73" s="164"/>
      <c r="I73" s="164"/>
      <c r="J73" s="143">
        <v>1</v>
      </c>
      <c r="K73" s="143"/>
      <c r="L73" s="88"/>
      <c r="M73" s="88"/>
      <c r="N73" s="143"/>
      <c r="O73" s="143"/>
      <c r="P73" s="143"/>
      <c r="Q73" s="143"/>
      <c r="R73" s="143"/>
      <c r="S73" s="143"/>
      <c r="T73" s="143"/>
      <c r="U73" s="143"/>
      <c r="V73" s="143"/>
      <c r="W73" s="143"/>
      <c r="X73" s="143">
        <f t="shared" si="3"/>
        <v>1</v>
      </c>
      <c r="Y73" s="80"/>
      <c r="Z73" s="131">
        <v>44624</v>
      </c>
      <c r="AA73" s="118" t="s">
        <v>275</v>
      </c>
      <c r="AB73" s="131" t="s">
        <v>275</v>
      </c>
      <c r="AC73" s="131" t="s">
        <v>275</v>
      </c>
      <c r="AD73" s="131" t="s">
        <v>540</v>
      </c>
      <c r="AE73" s="82" t="s">
        <v>582</v>
      </c>
      <c r="AF73" s="83" t="s">
        <v>98</v>
      </c>
      <c r="AG73" s="17" t="s">
        <v>22</v>
      </c>
      <c r="AH73" s="17"/>
      <c r="AI73" s="17" t="s">
        <v>101</v>
      </c>
      <c r="AJ73" s="17"/>
      <c r="AK73" s="17"/>
      <c r="AL73" s="17"/>
      <c r="AM73" s="80"/>
      <c r="AN73" s="96" t="s">
        <v>498</v>
      </c>
      <c r="AO73" s="1" t="s">
        <v>82</v>
      </c>
      <c r="AP73" s="85" t="s">
        <v>275</v>
      </c>
      <c r="AQ73" s="17"/>
      <c r="AR73" s="85" t="s">
        <v>275</v>
      </c>
      <c r="AS73" s="17"/>
      <c r="AT73" s="85" t="s">
        <v>98</v>
      </c>
      <c r="AU73" s="77"/>
      <c r="AV73" s="82"/>
      <c r="AW73" s="77"/>
      <c r="AX73" s="82"/>
      <c r="AY73" s="83" t="s">
        <v>98</v>
      </c>
      <c r="AZ73" s="86" t="s">
        <v>98</v>
      </c>
      <c r="BA73" s="79" t="s">
        <v>588</v>
      </c>
    </row>
    <row r="74" spans="1:16330" s="18" customFormat="1" ht="30" customHeight="1">
      <c r="B74" s="76" t="s">
        <v>580</v>
      </c>
      <c r="C74" s="77" t="s">
        <v>98</v>
      </c>
      <c r="D74" s="77" t="s">
        <v>255</v>
      </c>
      <c r="E74" s="78" t="s">
        <v>232</v>
      </c>
      <c r="F74" s="164"/>
      <c r="G74" s="164"/>
      <c r="H74" s="164"/>
      <c r="I74" s="164"/>
      <c r="J74" s="165">
        <v>1</v>
      </c>
      <c r="K74" s="143"/>
      <c r="L74" s="88"/>
      <c r="M74" s="88"/>
      <c r="N74" s="143"/>
      <c r="O74" s="143"/>
      <c r="P74" s="143"/>
      <c r="Q74" s="143"/>
      <c r="R74" s="143"/>
      <c r="S74" s="143"/>
      <c r="T74" s="143"/>
      <c r="U74" s="143"/>
      <c r="V74" s="143"/>
      <c r="W74" s="143"/>
      <c r="X74" s="143">
        <f t="shared" si="3"/>
        <v>1</v>
      </c>
      <c r="Y74" s="80"/>
      <c r="Z74" s="131">
        <v>44663</v>
      </c>
      <c r="AA74" s="118">
        <f t="shared" ref="AA74:AA84" si="4">Z74-AD74</f>
        <v>4</v>
      </c>
      <c r="AB74" s="131" t="s">
        <v>275</v>
      </c>
      <c r="AC74" s="131" t="s">
        <v>275</v>
      </c>
      <c r="AD74" s="131">
        <v>44659</v>
      </c>
      <c r="AE74" s="95" t="s">
        <v>233</v>
      </c>
      <c r="AF74" s="83" t="s">
        <v>98</v>
      </c>
      <c r="AG74" s="17" t="s">
        <v>91</v>
      </c>
      <c r="AH74" s="17" t="s">
        <v>217</v>
      </c>
      <c r="AI74" s="17" t="s">
        <v>5</v>
      </c>
      <c r="AJ74" s="17"/>
      <c r="AK74" s="17"/>
      <c r="AL74" s="17"/>
      <c r="AM74" s="80"/>
      <c r="AN74" s="96" t="s">
        <v>499</v>
      </c>
      <c r="AO74" s="84" t="s">
        <v>99</v>
      </c>
      <c r="AP74" s="85" t="s">
        <v>275</v>
      </c>
      <c r="AQ74" s="17"/>
      <c r="AR74" s="85" t="s">
        <v>275</v>
      </c>
      <c r="AS74" s="17"/>
      <c r="AT74" s="85" t="s">
        <v>83</v>
      </c>
      <c r="AU74" s="145" t="s">
        <v>234</v>
      </c>
      <c r="AV74" s="113" t="s">
        <v>428</v>
      </c>
      <c r="AW74" s="145"/>
      <c r="AX74" s="113"/>
      <c r="AY74" s="83" t="s">
        <v>98</v>
      </c>
      <c r="AZ74" s="86" t="s">
        <v>98</v>
      </c>
      <c r="BA74" s="79" t="s">
        <v>324</v>
      </c>
    </row>
    <row r="75" spans="1:16330" s="18" customFormat="1" ht="30" customHeight="1">
      <c r="B75" s="76" t="s">
        <v>94</v>
      </c>
      <c r="C75" s="77" t="s">
        <v>83</v>
      </c>
      <c r="D75" s="77" t="s">
        <v>185</v>
      </c>
      <c r="E75" s="78" t="s">
        <v>332</v>
      </c>
      <c r="F75" s="164"/>
      <c r="G75" s="164"/>
      <c r="H75" s="164"/>
      <c r="I75" s="164"/>
      <c r="J75" s="88">
        <v>1</v>
      </c>
      <c r="K75" s="88"/>
      <c r="L75" s="165"/>
      <c r="M75" s="165"/>
      <c r="N75" s="165"/>
      <c r="O75" s="165"/>
      <c r="P75" s="165"/>
      <c r="Q75" s="165"/>
      <c r="R75" s="165"/>
      <c r="S75" s="165"/>
      <c r="T75" s="165"/>
      <c r="U75" s="165"/>
      <c r="V75" s="165"/>
      <c r="W75" s="165"/>
      <c r="X75" s="143">
        <f t="shared" si="3"/>
        <v>1</v>
      </c>
      <c r="Y75" s="80"/>
      <c r="Z75" s="131">
        <v>44789</v>
      </c>
      <c r="AA75" s="118">
        <f t="shared" si="4"/>
        <v>32</v>
      </c>
      <c r="AB75" s="131" t="s">
        <v>275</v>
      </c>
      <c r="AC75" s="131" t="s">
        <v>275</v>
      </c>
      <c r="AD75" s="131">
        <v>44757</v>
      </c>
      <c r="AE75" s="95" t="s">
        <v>235</v>
      </c>
      <c r="AF75" s="83" t="s">
        <v>98</v>
      </c>
      <c r="AG75" s="17" t="s">
        <v>88</v>
      </c>
      <c r="AH75" s="17"/>
      <c r="AI75" s="80" t="s">
        <v>69</v>
      </c>
      <c r="AJ75" s="17" t="s">
        <v>96</v>
      </c>
      <c r="AK75" s="17" t="s">
        <v>202</v>
      </c>
      <c r="AL75" s="17" t="s">
        <v>236</v>
      </c>
      <c r="AM75" s="80"/>
      <c r="AN75" s="96" t="s">
        <v>500</v>
      </c>
      <c r="AO75" s="84" t="s">
        <v>95</v>
      </c>
      <c r="AP75" s="85" t="s">
        <v>275</v>
      </c>
      <c r="AQ75" s="17"/>
      <c r="AR75" s="85" t="s">
        <v>275</v>
      </c>
      <c r="AS75" s="17"/>
      <c r="AT75" s="85" t="s">
        <v>83</v>
      </c>
      <c r="AU75" s="101" t="s">
        <v>429</v>
      </c>
      <c r="AV75" s="82" t="s">
        <v>428</v>
      </c>
      <c r="AW75" s="77"/>
      <c r="AX75" s="82"/>
      <c r="AY75" s="86" t="s">
        <v>98</v>
      </c>
      <c r="AZ75" s="86" t="s">
        <v>98</v>
      </c>
      <c r="BA75" s="79"/>
    </row>
    <row r="76" spans="1:16330" s="18" customFormat="1" ht="30" customHeight="1">
      <c r="B76" s="76" t="s">
        <v>8</v>
      </c>
      <c r="C76" s="77" t="s">
        <v>83</v>
      </c>
      <c r="D76" s="77" t="s">
        <v>185</v>
      </c>
      <c r="E76" s="78" t="s">
        <v>7</v>
      </c>
      <c r="F76" s="164"/>
      <c r="G76" s="164"/>
      <c r="H76" s="164"/>
      <c r="I76" s="164"/>
      <c r="J76" s="88">
        <v>1</v>
      </c>
      <c r="K76" s="88"/>
      <c r="L76" s="165"/>
      <c r="M76" s="165"/>
      <c r="N76" s="165"/>
      <c r="O76" s="165"/>
      <c r="P76" s="165"/>
      <c r="Q76" s="165"/>
      <c r="R76" s="165"/>
      <c r="S76" s="165"/>
      <c r="T76" s="165"/>
      <c r="U76" s="165"/>
      <c r="V76" s="165"/>
      <c r="W76" s="165"/>
      <c r="X76" s="143">
        <f t="shared" si="3"/>
        <v>1</v>
      </c>
      <c r="Y76" s="80"/>
      <c r="Z76" s="131">
        <v>44985</v>
      </c>
      <c r="AA76" s="118">
        <f t="shared" si="4"/>
        <v>81</v>
      </c>
      <c r="AB76" s="131">
        <v>44308</v>
      </c>
      <c r="AC76" s="131" t="s">
        <v>275</v>
      </c>
      <c r="AD76" s="131">
        <v>44904</v>
      </c>
      <c r="AE76" s="95" t="s">
        <v>237</v>
      </c>
      <c r="AF76" s="83" t="s">
        <v>98</v>
      </c>
      <c r="AG76" s="17" t="s">
        <v>340</v>
      </c>
      <c r="AH76" s="17"/>
      <c r="AI76" s="17" t="s">
        <v>69</v>
      </c>
      <c r="AJ76" s="17" t="s">
        <v>169</v>
      </c>
      <c r="AK76" s="17" t="s">
        <v>202</v>
      </c>
      <c r="AL76" s="17"/>
      <c r="AM76" s="80"/>
      <c r="AN76" s="96" t="s">
        <v>501</v>
      </c>
      <c r="AO76" s="84" t="s">
        <v>123</v>
      </c>
      <c r="AP76" s="96" t="s">
        <v>502</v>
      </c>
      <c r="AQ76" s="84" t="s">
        <v>63</v>
      </c>
      <c r="AR76" s="85" t="s">
        <v>275</v>
      </c>
      <c r="AS76" s="17"/>
      <c r="AT76" s="85" t="s">
        <v>98</v>
      </c>
      <c r="AU76" s="77"/>
      <c r="AV76" s="82"/>
      <c r="AW76" s="77"/>
      <c r="AX76" s="82"/>
      <c r="AY76" s="86" t="s">
        <v>98</v>
      </c>
      <c r="AZ76" s="85" t="s">
        <v>98</v>
      </c>
      <c r="BA76" s="79"/>
    </row>
    <row r="77" spans="1:16330" s="18" customFormat="1" ht="30" customHeight="1">
      <c r="B77" s="76" t="s">
        <v>8</v>
      </c>
      <c r="C77" s="77" t="s">
        <v>83</v>
      </c>
      <c r="D77" s="77" t="s">
        <v>185</v>
      </c>
      <c r="E77" s="78" t="s">
        <v>7</v>
      </c>
      <c r="F77" s="164"/>
      <c r="G77" s="164"/>
      <c r="H77" s="164"/>
      <c r="I77" s="164">
        <v>1</v>
      </c>
      <c r="J77" s="88"/>
      <c r="K77" s="88"/>
      <c r="L77" s="165"/>
      <c r="M77" s="165"/>
      <c r="N77" s="165"/>
      <c r="O77" s="165"/>
      <c r="P77" s="165"/>
      <c r="Q77" s="165"/>
      <c r="R77" s="165"/>
      <c r="S77" s="165"/>
      <c r="T77" s="165"/>
      <c r="U77" s="165"/>
      <c r="V77" s="165"/>
      <c r="W77" s="165"/>
      <c r="X77" s="143">
        <f t="shared" si="3"/>
        <v>1</v>
      </c>
      <c r="Y77" s="80"/>
      <c r="Z77" s="131">
        <v>45004</v>
      </c>
      <c r="AA77" s="118">
        <f t="shared" si="4"/>
        <v>0</v>
      </c>
      <c r="AB77" s="131" t="s">
        <v>275</v>
      </c>
      <c r="AC77" s="131" t="s">
        <v>275</v>
      </c>
      <c r="AD77" s="131">
        <v>45004</v>
      </c>
      <c r="AE77" s="95" t="s">
        <v>239</v>
      </c>
      <c r="AF77" s="83" t="s">
        <v>98</v>
      </c>
      <c r="AG77" s="17" t="s">
        <v>22</v>
      </c>
      <c r="AH77" s="17"/>
      <c r="AI77" s="17"/>
      <c r="AJ77" s="80"/>
      <c r="AK77" s="17"/>
      <c r="AL77" s="17"/>
      <c r="AM77" s="80"/>
      <c r="AN77" s="96" t="s">
        <v>503</v>
      </c>
      <c r="AO77" s="84" t="s">
        <v>238</v>
      </c>
      <c r="AP77" s="85" t="s">
        <v>275</v>
      </c>
      <c r="AQ77" s="84"/>
      <c r="AR77" s="85" t="s">
        <v>275</v>
      </c>
      <c r="AS77" s="17"/>
      <c r="AT77" s="85" t="s">
        <v>83</v>
      </c>
      <c r="AU77" s="112" t="s">
        <v>428</v>
      </c>
      <c r="AV77" s="82" t="s">
        <v>428</v>
      </c>
      <c r="AW77" s="77"/>
      <c r="AX77" s="82"/>
      <c r="AY77" s="86" t="s">
        <v>98</v>
      </c>
      <c r="AZ77" s="85" t="s">
        <v>98</v>
      </c>
    </row>
    <row r="78" spans="1:16330" s="18" customFormat="1" ht="30" customHeight="1">
      <c r="B78" s="76" t="s">
        <v>581</v>
      </c>
      <c r="C78" s="77" t="s">
        <v>98</v>
      </c>
      <c r="D78" s="77" t="s">
        <v>255</v>
      </c>
      <c r="E78" s="78" t="s">
        <v>257</v>
      </c>
      <c r="F78" s="164"/>
      <c r="G78" s="164"/>
      <c r="H78" s="164"/>
      <c r="I78" s="164">
        <v>1</v>
      </c>
      <c r="J78" s="88"/>
      <c r="K78" s="88"/>
      <c r="L78" s="165"/>
      <c r="M78" s="165"/>
      <c r="N78" s="165"/>
      <c r="O78" s="165"/>
      <c r="P78" s="165"/>
      <c r="Q78" s="165"/>
      <c r="R78" s="165"/>
      <c r="S78" s="165"/>
      <c r="T78" s="165"/>
      <c r="U78" s="165"/>
      <c r="V78" s="165"/>
      <c r="W78" s="165"/>
      <c r="X78" s="143">
        <f t="shared" si="3"/>
        <v>1</v>
      </c>
      <c r="Y78" s="80"/>
      <c r="Z78" s="131">
        <v>45063</v>
      </c>
      <c r="AA78" s="118">
        <f t="shared" si="4"/>
        <v>12</v>
      </c>
      <c r="AB78" s="131" t="s">
        <v>275</v>
      </c>
      <c r="AC78" s="131" t="s">
        <v>275</v>
      </c>
      <c r="AD78" s="131">
        <v>45051</v>
      </c>
      <c r="AE78" s="95" t="s">
        <v>241</v>
      </c>
      <c r="AF78" s="83" t="s">
        <v>98</v>
      </c>
      <c r="AG78" s="17" t="s">
        <v>89</v>
      </c>
      <c r="AH78" s="17"/>
      <c r="AI78" s="17" t="s">
        <v>5</v>
      </c>
      <c r="AJ78" s="17" t="s">
        <v>242</v>
      </c>
      <c r="AK78" s="17"/>
      <c r="AL78" s="17"/>
      <c r="AM78" s="80"/>
      <c r="AN78" s="96" t="s">
        <v>504</v>
      </c>
      <c r="AO78" s="17" t="s">
        <v>243</v>
      </c>
      <c r="AP78" s="85" t="s">
        <v>275</v>
      </c>
      <c r="AQ78" s="84"/>
      <c r="AR78" s="85" t="s">
        <v>275</v>
      </c>
      <c r="AS78" s="17"/>
      <c r="AT78" s="85" t="s">
        <v>98</v>
      </c>
      <c r="AU78" s="77"/>
      <c r="AV78" s="82"/>
      <c r="AW78" s="77"/>
      <c r="AX78" s="82"/>
      <c r="AY78" s="86" t="s">
        <v>98</v>
      </c>
      <c r="AZ78" s="85" t="s">
        <v>98</v>
      </c>
      <c r="BA78" s="79"/>
    </row>
    <row r="79" spans="1:16330" s="18" customFormat="1" ht="30" customHeight="1">
      <c r="B79" s="76" t="s">
        <v>8</v>
      </c>
      <c r="C79" s="77" t="s">
        <v>83</v>
      </c>
      <c r="D79" s="77" t="s">
        <v>185</v>
      </c>
      <c r="E79" s="78" t="s">
        <v>7</v>
      </c>
      <c r="F79" s="164"/>
      <c r="G79" s="164"/>
      <c r="H79" s="164"/>
      <c r="I79" s="164">
        <v>1</v>
      </c>
      <c r="J79" s="88"/>
      <c r="K79" s="88"/>
      <c r="L79" s="165"/>
      <c r="M79" s="165"/>
      <c r="N79" s="165"/>
      <c r="O79" s="165"/>
      <c r="P79" s="165"/>
      <c r="Q79" s="165"/>
      <c r="R79" s="165"/>
      <c r="S79" s="165"/>
      <c r="T79" s="165"/>
      <c r="U79" s="165"/>
      <c r="V79" s="165"/>
      <c r="W79" s="165"/>
      <c r="X79" s="143">
        <f t="shared" si="3"/>
        <v>1</v>
      </c>
      <c r="Y79" s="80"/>
      <c r="Z79" s="131">
        <v>45131</v>
      </c>
      <c r="AA79" s="118">
        <f t="shared" si="4"/>
        <v>10</v>
      </c>
      <c r="AB79" s="131">
        <v>44308</v>
      </c>
      <c r="AC79" s="131" t="s">
        <v>275</v>
      </c>
      <c r="AD79" s="131">
        <v>45121</v>
      </c>
      <c r="AE79" s="95" t="s">
        <v>323</v>
      </c>
      <c r="AF79" s="83" t="s">
        <v>98</v>
      </c>
      <c r="AG79" s="17" t="s">
        <v>340</v>
      </c>
      <c r="AH79" s="17"/>
      <c r="AI79" s="17" t="s">
        <v>69</v>
      </c>
      <c r="AJ79" s="17" t="s">
        <v>169</v>
      </c>
      <c r="AK79" s="17"/>
      <c r="AL79" s="17"/>
      <c r="AM79" s="80"/>
      <c r="AN79" s="96" t="s">
        <v>505</v>
      </c>
      <c r="AO79" s="84" t="s">
        <v>124</v>
      </c>
      <c r="AP79" s="96" t="s">
        <v>566</v>
      </c>
      <c r="AQ79" s="84" t="s">
        <v>63</v>
      </c>
      <c r="AR79" s="85" t="s">
        <v>275</v>
      </c>
      <c r="AS79" s="17"/>
      <c r="AT79" s="85"/>
      <c r="AU79" s="77"/>
      <c r="AV79" s="82"/>
      <c r="AW79" s="77"/>
      <c r="AX79" s="82"/>
      <c r="AY79" s="86" t="s">
        <v>83</v>
      </c>
      <c r="AZ79" s="85" t="s">
        <v>83</v>
      </c>
      <c r="BA79" s="79" t="s">
        <v>265</v>
      </c>
    </row>
    <row r="80" spans="1:16330" s="18" customFormat="1" ht="30" customHeight="1">
      <c r="A80" s="33"/>
      <c r="B80" s="76" t="s">
        <v>128</v>
      </c>
      <c r="C80" s="77" t="s">
        <v>83</v>
      </c>
      <c r="D80" s="77" t="s">
        <v>185</v>
      </c>
      <c r="E80" s="96" t="s">
        <v>7</v>
      </c>
      <c r="F80" s="164"/>
      <c r="G80" s="164"/>
      <c r="H80" s="164">
        <v>1</v>
      </c>
      <c r="I80" s="164"/>
      <c r="J80" s="88"/>
      <c r="K80" s="88"/>
      <c r="L80" s="164"/>
      <c r="M80" s="165"/>
      <c r="N80" s="165"/>
      <c r="O80" s="164"/>
      <c r="P80" s="165"/>
      <c r="Q80" s="165"/>
      <c r="R80" s="164"/>
      <c r="S80" s="165"/>
      <c r="T80" s="165"/>
      <c r="U80" s="164"/>
      <c r="V80" s="165"/>
      <c r="W80" s="165"/>
      <c r="X80" s="143">
        <f t="shared" si="3"/>
        <v>1</v>
      </c>
      <c r="Y80" s="80"/>
      <c r="Z80" s="131">
        <v>45376</v>
      </c>
      <c r="AA80" s="118">
        <f t="shared" si="4"/>
        <v>17</v>
      </c>
      <c r="AB80" s="131" t="s">
        <v>275</v>
      </c>
      <c r="AC80" s="131" t="s">
        <v>275</v>
      </c>
      <c r="AD80" s="131">
        <v>45359</v>
      </c>
      <c r="AE80" s="2" t="s">
        <v>525</v>
      </c>
      <c r="AF80" s="83" t="s">
        <v>98</v>
      </c>
      <c r="AG80" s="17" t="s">
        <v>77</v>
      </c>
      <c r="AH80" s="17"/>
      <c r="AI80" s="17" t="s">
        <v>69</v>
      </c>
      <c r="AJ80" s="17" t="s">
        <v>181</v>
      </c>
      <c r="AK80" s="17" t="s">
        <v>347</v>
      </c>
      <c r="AL80" s="17"/>
      <c r="AM80" s="80"/>
      <c r="AN80" s="96" t="s">
        <v>130</v>
      </c>
      <c r="AO80" s="17" t="s">
        <v>131</v>
      </c>
      <c r="AP80" s="85" t="s">
        <v>275</v>
      </c>
      <c r="AQ80" s="17"/>
      <c r="AR80" s="85" t="s">
        <v>275</v>
      </c>
      <c r="AS80" s="17"/>
      <c r="AT80" s="85" t="s">
        <v>98</v>
      </c>
      <c r="AU80" s="77"/>
      <c r="AV80" s="82"/>
      <c r="AW80" s="77"/>
      <c r="AX80" s="82"/>
      <c r="AY80" s="86" t="s">
        <v>98</v>
      </c>
      <c r="AZ80" s="83" t="s">
        <v>98</v>
      </c>
      <c r="BA80" s="124" t="s">
        <v>271</v>
      </c>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c r="IV80" s="33"/>
      <c r="IW80" s="33"/>
      <c r="IX80" s="33"/>
      <c r="IY80" s="33"/>
      <c r="IZ80" s="33"/>
      <c r="JA80" s="33"/>
      <c r="JB80" s="33"/>
      <c r="JC80" s="33"/>
      <c r="JD80" s="33"/>
      <c r="JE80" s="33"/>
      <c r="JF80" s="33"/>
      <c r="JG80" s="33"/>
      <c r="JH80" s="33"/>
      <c r="JI80" s="33"/>
      <c r="JJ80" s="33"/>
      <c r="JK80" s="33"/>
      <c r="JL80" s="33"/>
      <c r="JM80" s="33"/>
      <c r="JN80" s="33"/>
      <c r="JO80" s="33"/>
      <c r="JP80" s="33"/>
      <c r="JQ80" s="33"/>
      <c r="JR80" s="33"/>
      <c r="JS80" s="33"/>
      <c r="JT80" s="33"/>
      <c r="JU80" s="33"/>
      <c r="JV80" s="33"/>
      <c r="JW80" s="33"/>
      <c r="JX80" s="33"/>
      <c r="JY80" s="33"/>
      <c r="JZ80" s="33"/>
      <c r="KA80" s="33"/>
      <c r="KB80" s="33"/>
      <c r="KC80" s="33"/>
      <c r="KD80" s="33"/>
      <c r="KE80" s="33"/>
      <c r="KF80" s="33"/>
      <c r="KG80" s="33"/>
      <c r="KH80" s="33"/>
      <c r="KI80" s="33"/>
      <c r="KJ80" s="33"/>
      <c r="KK80" s="33"/>
      <c r="KL80" s="33"/>
      <c r="KM80" s="33"/>
      <c r="KN80" s="33"/>
      <c r="KO80" s="33"/>
      <c r="KP80" s="33"/>
      <c r="KQ80" s="33"/>
      <c r="KR80" s="33"/>
      <c r="KS80" s="33"/>
      <c r="KT80" s="33"/>
      <c r="KU80" s="33"/>
      <c r="KV80" s="33"/>
      <c r="KW80" s="33"/>
      <c r="KX80" s="33"/>
      <c r="KY80" s="33"/>
      <c r="KZ80" s="33"/>
      <c r="LA80" s="33"/>
      <c r="LB80" s="33"/>
      <c r="LC80" s="33"/>
      <c r="LD80" s="33"/>
      <c r="LE80" s="33"/>
      <c r="LF80" s="33"/>
      <c r="LG80" s="33"/>
      <c r="LH80" s="33"/>
      <c r="LI80" s="33"/>
      <c r="LJ80" s="33"/>
      <c r="LK80" s="33"/>
      <c r="LL80" s="33"/>
      <c r="LM80" s="33"/>
      <c r="LN80" s="33"/>
      <c r="LO80" s="33"/>
      <c r="LP80" s="33"/>
      <c r="LQ80" s="33"/>
      <c r="LR80" s="33"/>
      <c r="LS80" s="33"/>
      <c r="LT80" s="33"/>
      <c r="LU80" s="33"/>
      <c r="LV80" s="33"/>
      <c r="LW80" s="33"/>
      <c r="LX80" s="33"/>
      <c r="LY80" s="33"/>
      <c r="LZ80" s="33"/>
      <c r="MA80" s="33"/>
      <c r="MB80" s="33"/>
      <c r="MC80" s="33"/>
      <c r="MD80" s="33"/>
      <c r="ME80" s="33"/>
      <c r="MF80" s="33"/>
      <c r="MG80" s="33"/>
      <c r="MH80" s="33"/>
      <c r="MI80" s="33"/>
      <c r="MJ80" s="33"/>
      <c r="MK80" s="33"/>
      <c r="ML80" s="33"/>
      <c r="MM80" s="33"/>
      <c r="MN80" s="33"/>
      <c r="MO80" s="33"/>
      <c r="MP80" s="33"/>
      <c r="MQ80" s="33"/>
      <c r="MR80" s="33"/>
      <c r="MS80" s="33"/>
      <c r="MT80" s="33"/>
      <c r="MU80" s="33"/>
      <c r="MV80" s="33"/>
      <c r="MW80" s="33"/>
      <c r="MX80" s="33"/>
      <c r="MY80" s="33"/>
      <c r="MZ80" s="33"/>
      <c r="NA80" s="33"/>
      <c r="NB80" s="33"/>
      <c r="NC80" s="33"/>
      <c r="ND80" s="33"/>
      <c r="NE80" s="33"/>
      <c r="NF80" s="33"/>
      <c r="NG80" s="33"/>
      <c r="NH80" s="33"/>
      <c r="NI80" s="33"/>
      <c r="NJ80" s="33"/>
      <c r="NK80" s="33"/>
      <c r="NL80" s="33"/>
      <c r="NM80" s="33"/>
      <c r="NN80" s="33"/>
      <c r="NO80" s="33"/>
      <c r="NP80" s="33"/>
      <c r="NQ80" s="33"/>
      <c r="NR80" s="33"/>
      <c r="NS80" s="33"/>
      <c r="NT80" s="33"/>
      <c r="NU80" s="33"/>
      <c r="NV80" s="33"/>
      <c r="NW80" s="33"/>
      <c r="NX80" s="33"/>
      <c r="NY80" s="33"/>
      <c r="NZ80" s="33"/>
      <c r="OA80" s="33"/>
      <c r="OB80" s="33"/>
      <c r="OC80" s="33"/>
      <c r="OD80" s="33"/>
      <c r="OE80" s="33"/>
      <c r="OF80" s="33"/>
      <c r="OG80" s="33"/>
      <c r="OH80" s="33"/>
      <c r="OI80" s="33"/>
      <c r="OJ80" s="33"/>
      <c r="OK80" s="33"/>
      <c r="OL80" s="33"/>
      <c r="OM80" s="33"/>
      <c r="ON80" s="33"/>
      <c r="OO80" s="33"/>
      <c r="OP80" s="33"/>
      <c r="OQ80" s="33"/>
      <c r="OR80" s="33"/>
      <c r="OS80" s="33"/>
      <c r="OT80" s="33"/>
      <c r="OU80" s="33"/>
      <c r="OV80" s="33"/>
      <c r="OW80" s="33"/>
      <c r="OX80" s="33"/>
      <c r="OY80" s="33"/>
      <c r="OZ80" s="33"/>
      <c r="PA80" s="33"/>
      <c r="PB80" s="33"/>
      <c r="PC80" s="33"/>
      <c r="PD80" s="33"/>
      <c r="PE80" s="33"/>
      <c r="PF80" s="33"/>
      <c r="PG80" s="33"/>
      <c r="PH80" s="33"/>
      <c r="PI80" s="33"/>
      <c r="PJ80" s="33"/>
      <c r="PK80" s="33"/>
      <c r="PL80" s="33"/>
      <c r="PM80" s="33"/>
      <c r="PN80" s="33"/>
      <c r="PO80" s="33"/>
      <c r="PP80" s="33"/>
      <c r="PQ80" s="33"/>
      <c r="PR80" s="33"/>
      <c r="PS80" s="33"/>
      <c r="PT80" s="33"/>
      <c r="PU80" s="33"/>
      <c r="PV80" s="33"/>
      <c r="PW80" s="33"/>
      <c r="PX80" s="33"/>
      <c r="PY80" s="33"/>
      <c r="PZ80" s="33"/>
      <c r="QA80" s="33"/>
      <c r="QB80" s="33"/>
      <c r="QC80" s="33"/>
      <c r="QD80" s="33"/>
      <c r="QE80" s="33"/>
      <c r="QF80" s="33"/>
      <c r="QG80" s="33"/>
      <c r="QH80" s="33"/>
      <c r="QI80" s="33"/>
      <c r="QJ80" s="33"/>
      <c r="QK80" s="33"/>
      <c r="QL80" s="33"/>
      <c r="QM80" s="33"/>
      <c r="QN80" s="33"/>
      <c r="QO80" s="33"/>
      <c r="QP80" s="33"/>
      <c r="QQ80" s="33"/>
      <c r="QR80" s="33"/>
      <c r="QS80" s="33"/>
      <c r="QT80" s="33"/>
      <c r="QU80" s="33"/>
      <c r="QV80" s="33"/>
      <c r="QW80" s="33"/>
      <c r="QX80" s="33"/>
      <c r="QY80" s="33"/>
      <c r="QZ80" s="33"/>
      <c r="RA80" s="33"/>
      <c r="RB80" s="33"/>
      <c r="RC80" s="33"/>
      <c r="RD80" s="33"/>
      <c r="RE80" s="33"/>
      <c r="RF80" s="33"/>
      <c r="RG80" s="33"/>
      <c r="RH80" s="33"/>
      <c r="RI80" s="33"/>
      <c r="RJ80" s="33"/>
      <c r="RK80" s="33"/>
      <c r="RL80" s="33"/>
      <c r="RM80" s="33"/>
      <c r="RN80" s="33"/>
      <c r="RO80" s="33"/>
      <c r="RP80" s="33"/>
      <c r="RQ80" s="33"/>
      <c r="RR80" s="33"/>
      <c r="RS80" s="33"/>
      <c r="RT80" s="33"/>
      <c r="RU80" s="33"/>
      <c r="RV80" s="33"/>
      <c r="RW80" s="33"/>
      <c r="RX80" s="33"/>
      <c r="RY80" s="33"/>
      <c r="RZ80" s="33"/>
      <c r="SA80" s="33"/>
      <c r="SB80" s="33"/>
      <c r="SC80" s="33"/>
      <c r="SD80" s="33"/>
      <c r="SE80" s="33"/>
      <c r="SF80" s="33"/>
      <c r="SG80" s="33"/>
      <c r="SH80" s="33"/>
      <c r="SI80" s="33"/>
      <c r="SJ80" s="33"/>
      <c r="SK80" s="33"/>
      <c r="SL80" s="33"/>
      <c r="SM80" s="33"/>
      <c r="SN80" s="33"/>
      <c r="SO80" s="33"/>
      <c r="SP80" s="33"/>
      <c r="SQ80" s="33"/>
      <c r="SR80" s="33"/>
      <c r="SS80" s="33"/>
      <c r="ST80" s="33"/>
      <c r="SU80" s="33"/>
      <c r="SV80" s="33"/>
      <c r="SW80" s="33"/>
      <c r="SX80" s="33"/>
      <c r="SY80" s="33"/>
      <c r="SZ80" s="33"/>
      <c r="TA80" s="33"/>
      <c r="TB80" s="33"/>
      <c r="TC80" s="33"/>
      <c r="TD80" s="33"/>
      <c r="TE80" s="33"/>
      <c r="TF80" s="33"/>
      <c r="TG80" s="33"/>
      <c r="TH80" s="33"/>
      <c r="TI80" s="33"/>
      <c r="TJ80" s="33"/>
      <c r="TK80" s="33"/>
      <c r="TL80" s="33"/>
      <c r="TM80" s="33"/>
      <c r="TN80" s="33"/>
      <c r="TO80" s="33"/>
      <c r="TP80" s="33"/>
      <c r="TQ80" s="33"/>
      <c r="TR80" s="33"/>
      <c r="TS80" s="33"/>
      <c r="TT80" s="33"/>
      <c r="TU80" s="33"/>
      <c r="TV80" s="33"/>
      <c r="TW80" s="33"/>
      <c r="TX80" s="33"/>
      <c r="TY80" s="33"/>
      <c r="TZ80" s="33"/>
      <c r="UA80" s="33"/>
      <c r="UB80" s="33"/>
      <c r="UC80" s="33"/>
      <c r="UD80" s="33"/>
      <c r="UE80" s="33"/>
      <c r="UF80" s="33"/>
      <c r="UG80" s="33"/>
      <c r="UH80" s="33"/>
      <c r="UI80" s="33"/>
      <c r="UJ80" s="33"/>
      <c r="UK80" s="33"/>
      <c r="UL80" s="33"/>
      <c r="UM80" s="33"/>
      <c r="UN80" s="33"/>
      <c r="UO80" s="33"/>
      <c r="UP80" s="33"/>
      <c r="UQ80" s="33"/>
      <c r="UR80" s="33"/>
      <c r="US80" s="33"/>
      <c r="UT80" s="33"/>
      <c r="UU80" s="33"/>
      <c r="UV80" s="33"/>
      <c r="UW80" s="33"/>
      <c r="UX80" s="33"/>
      <c r="UY80" s="33"/>
      <c r="UZ80" s="33"/>
      <c r="VA80" s="33"/>
      <c r="VB80" s="33"/>
      <c r="VC80" s="33"/>
      <c r="VD80" s="33"/>
      <c r="VE80" s="33"/>
      <c r="VF80" s="33"/>
      <c r="VG80" s="33"/>
      <c r="VH80" s="33"/>
      <c r="VI80" s="33"/>
      <c r="VJ80" s="33"/>
      <c r="VK80" s="33"/>
      <c r="VL80" s="33"/>
      <c r="VM80" s="33"/>
      <c r="VN80" s="33"/>
      <c r="VO80" s="33"/>
      <c r="VP80" s="33"/>
      <c r="VQ80" s="33"/>
      <c r="VR80" s="33"/>
      <c r="VS80" s="33"/>
      <c r="VT80" s="33"/>
      <c r="VU80" s="33"/>
      <c r="VV80" s="33"/>
      <c r="VW80" s="33"/>
      <c r="VX80" s="33"/>
      <c r="VY80" s="33"/>
      <c r="VZ80" s="33"/>
      <c r="WA80" s="33"/>
      <c r="WB80" s="33"/>
      <c r="WC80" s="33"/>
      <c r="WD80" s="33"/>
      <c r="WE80" s="33"/>
      <c r="WF80" s="33"/>
      <c r="WG80" s="33"/>
      <c r="WH80" s="33"/>
      <c r="WI80" s="33"/>
      <c r="WJ80" s="33"/>
      <c r="WK80" s="33"/>
      <c r="WL80" s="33"/>
      <c r="WM80" s="33"/>
      <c r="WN80" s="33"/>
      <c r="WO80" s="33"/>
      <c r="WP80" s="33"/>
      <c r="WQ80" s="33"/>
      <c r="WR80" s="33"/>
      <c r="WS80" s="33"/>
      <c r="WT80" s="33"/>
      <c r="WU80" s="33"/>
      <c r="WV80" s="33"/>
      <c r="WW80" s="33"/>
      <c r="WX80" s="33"/>
      <c r="WY80" s="33"/>
      <c r="WZ80" s="33"/>
      <c r="XA80" s="33"/>
      <c r="XB80" s="33"/>
      <c r="XC80" s="33"/>
      <c r="XD80" s="33"/>
      <c r="XE80" s="33"/>
      <c r="XF80" s="33"/>
      <c r="XG80" s="33"/>
      <c r="XH80" s="33"/>
      <c r="XI80" s="33"/>
      <c r="XJ80" s="33"/>
      <c r="XK80" s="33"/>
      <c r="XL80" s="33"/>
      <c r="XM80" s="33"/>
      <c r="XN80" s="33"/>
      <c r="XO80" s="33"/>
      <c r="XP80" s="33"/>
      <c r="XQ80" s="33"/>
      <c r="XR80" s="33"/>
      <c r="XS80" s="33"/>
      <c r="XT80" s="33"/>
      <c r="XU80" s="33"/>
      <c r="XV80" s="33"/>
      <c r="XW80" s="33"/>
      <c r="XX80" s="33"/>
      <c r="XY80" s="33"/>
      <c r="XZ80" s="33"/>
      <c r="YA80" s="33"/>
      <c r="YB80" s="33"/>
      <c r="YC80" s="33"/>
      <c r="YD80" s="33"/>
      <c r="YE80" s="33"/>
      <c r="YF80" s="33"/>
      <c r="YG80" s="33"/>
      <c r="YH80" s="33"/>
      <c r="YI80" s="33"/>
      <c r="YJ80" s="33"/>
      <c r="YK80" s="33"/>
      <c r="YL80" s="33"/>
      <c r="YM80" s="33"/>
      <c r="YN80" s="33"/>
      <c r="YO80" s="33"/>
      <c r="YP80" s="33"/>
      <c r="YQ80" s="33"/>
      <c r="YR80" s="33"/>
      <c r="YS80" s="33"/>
      <c r="YT80" s="33"/>
      <c r="YU80" s="33"/>
      <c r="YV80" s="33"/>
      <c r="YW80" s="33"/>
      <c r="YX80" s="33"/>
      <c r="YY80" s="33"/>
      <c r="YZ80" s="33"/>
      <c r="ZA80" s="33"/>
      <c r="ZB80" s="33"/>
      <c r="ZC80" s="33"/>
      <c r="ZD80" s="33"/>
      <c r="ZE80" s="33"/>
      <c r="ZF80" s="33"/>
      <c r="ZG80" s="33"/>
      <c r="ZH80" s="33"/>
      <c r="ZI80" s="33"/>
      <c r="ZJ80" s="33"/>
      <c r="ZK80" s="33"/>
      <c r="ZL80" s="33"/>
      <c r="ZM80" s="33"/>
      <c r="ZN80" s="33"/>
      <c r="ZO80" s="33"/>
      <c r="ZP80" s="33"/>
      <c r="ZQ80" s="33"/>
      <c r="ZR80" s="33"/>
      <c r="ZS80" s="33"/>
      <c r="ZT80" s="33"/>
      <c r="ZU80" s="33"/>
      <c r="ZV80" s="33"/>
      <c r="ZW80" s="33"/>
      <c r="ZX80" s="33"/>
      <c r="ZY80" s="33"/>
      <c r="ZZ80" s="33"/>
      <c r="AAA80" s="33"/>
      <c r="AAB80" s="33"/>
      <c r="AAC80" s="33"/>
      <c r="AAD80" s="33"/>
      <c r="AAE80" s="33"/>
      <c r="AAF80" s="33"/>
      <c r="AAG80" s="33"/>
      <c r="AAH80" s="33"/>
      <c r="AAI80" s="33"/>
      <c r="AAJ80" s="33"/>
      <c r="AAK80" s="33"/>
      <c r="AAL80" s="33"/>
      <c r="AAM80" s="33"/>
      <c r="AAN80" s="33"/>
      <c r="AAO80" s="33"/>
      <c r="AAP80" s="33"/>
      <c r="AAQ80" s="33"/>
      <c r="AAR80" s="33"/>
      <c r="AAS80" s="33"/>
      <c r="AAT80" s="33"/>
      <c r="AAU80" s="33"/>
      <c r="AAV80" s="33"/>
      <c r="AAW80" s="33"/>
      <c r="AAX80" s="33"/>
      <c r="AAY80" s="33"/>
      <c r="AAZ80" s="33"/>
      <c r="ABA80" s="33"/>
      <c r="ABB80" s="33"/>
      <c r="ABC80" s="33"/>
      <c r="ABD80" s="33"/>
      <c r="ABE80" s="33"/>
      <c r="ABF80" s="33"/>
      <c r="ABG80" s="33"/>
      <c r="ABH80" s="33"/>
      <c r="ABI80" s="33"/>
      <c r="ABJ80" s="33"/>
      <c r="ABK80" s="33"/>
      <c r="ABL80" s="33"/>
      <c r="ABM80" s="33"/>
      <c r="ABN80" s="33"/>
      <c r="ABO80" s="33"/>
      <c r="ABP80" s="33"/>
      <c r="ABQ80" s="33"/>
      <c r="ABR80" s="33"/>
      <c r="ABS80" s="33"/>
      <c r="ABT80" s="33"/>
      <c r="ABU80" s="33"/>
      <c r="ABV80" s="33"/>
      <c r="ABW80" s="33"/>
      <c r="ABX80" s="33"/>
      <c r="ABY80" s="33"/>
      <c r="ABZ80" s="33"/>
      <c r="ACA80" s="33"/>
      <c r="ACB80" s="33"/>
      <c r="ACC80" s="33"/>
      <c r="ACD80" s="33"/>
      <c r="ACE80" s="33"/>
      <c r="ACF80" s="33"/>
      <c r="ACG80" s="33"/>
      <c r="ACH80" s="33"/>
      <c r="ACI80" s="33"/>
      <c r="ACJ80" s="33"/>
      <c r="ACK80" s="33"/>
      <c r="ACL80" s="33"/>
      <c r="ACM80" s="33"/>
      <c r="ACN80" s="33"/>
      <c r="ACO80" s="33"/>
      <c r="ACP80" s="33"/>
      <c r="ACQ80" s="33"/>
      <c r="ACR80" s="33"/>
      <c r="ACS80" s="33"/>
      <c r="ACT80" s="33"/>
      <c r="ACU80" s="33"/>
      <c r="ACV80" s="33"/>
      <c r="ACW80" s="33"/>
      <c r="ACX80" s="33"/>
      <c r="ACY80" s="33"/>
      <c r="ACZ80" s="33"/>
      <c r="ADA80" s="33"/>
      <c r="ADB80" s="33"/>
      <c r="ADC80" s="33"/>
      <c r="ADD80" s="33"/>
      <c r="ADE80" s="33"/>
      <c r="ADF80" s="33"/>
      <c r="ADG80" s="33"/>
      <c r="ADH80" s="33"/>
      <c r="ADI80" s="33"/>
      <c r="ADJ80" s="33"/>
      <c r="ADK80" s="33"/>
      <c r="ADL80" s="33"/>
      <c r="ADM80" s="33"/>
      <c r="ADN80" s="33"/>
      <c r="ADO80" s="33"/>
      <c r="ADP80" s="33"/>
      <c r="ADQ80" s="33"/>
      <c r="ADR80" s="33"/>
      <c r="ADS80" s="33"/>
      <c r="ADT80" s="33"/>
      <c r="ADU80" s="33"/>
      <c r="ADV80" s="33"/>
      <c r="ADW80" s="33"/>
      <c r="ADX80" s="33"/>
      <c r="ADY80" s="33"/>
      <c r="ADZ80" s="33"/>
      <c r="AEA80" s="33"/>
      <c r="AEB80" s="33"/>
      <c r="AEC80" s="33"/>
      <c r="AED80" s="33"/>
      <c r="AEE80" s="33"/>
      <c r="AEF80" s="33"/>
      <c r="AEG80" s="33"/>
      <c r="AEH80" s="33"/>
      <c r="AEI80" s="33"/>
      <c r="AEJ80" s="33"/>
      <c r="AEK80" s="33"/>
      <c r="AEL80" s="33"/>
      <c r="AEM80" s="33"/>
      <c r="AEN80" s="33"/>
      <c r="AEO80" s="33"/>
      <c r="AEP80" s="33"/>
      <c r="AEQ80" s="33"/>
      <c r="AER80" s="33"/>
      <c r="AES80" s="33"/>
      <c r="AET80" s="33"/>
      <c r="AEU80" s="33"/>
      <c r="AEV80" s="33"/>
      <c r="AEW80" s="33"/>
      <c r="AEX80" s="33"/>
      <c r="AEY80" s="33"/>
      <c r="AEZ80" s="33"/>
      <c r="AFA80" s="33"/>
      <c r="AFB80" s="33"/>
      <c r="AFC80" s="33"/>
      <c r="AFD80" s="33"/>
      <c r="AFE80" s="33"/>
      <c r="AFF80" s="33"/>
      <c r="AFG80" s="33"/>
      <c r="AFH80" s="33"/>
      <c r="AFI80" s="33"/>
      <c r="AFJ80" s="33"/>
      <c r="AFK80" s="33"/>
      <c r="AFL80" s="33"/>
      <c r="AFM80" s="33"/>
      <c r="AFN80" s="33"/>
      <c r="AFO80" s="33"/>
      <c r="AFP80" s="33"/>
      <c r="AFQ80" s="33"/>
      <c r="AFR80" s="33"/>
      <c r="AFS80" s="33"/>
      <c r="AFT80" s="33"/>
      <c r="AFU80" s="33"/>
      <c r="AFV80" s="33"/>
      <c r="AFW80" s="33"/>
      <c r="AFX80" s="33"/>
      <c r="AFY80" s="33"/>
      <c r="AFZ80" s="33"/>
      <c r="AGA80" s="33"/>
      <c r="AGB80" s="33"/>
      <c r="AGC80" s="33"/>
      <c r="AGD80" s="33"/>
      <c r="AGE80" s="33"/>
      <c r="AGF80" s="33"/>
      <c r="AGG80" s="33"/>
      <c r="AGH80" s="33"/>
      <c r="AGI80" s="33"/>
      <c r="AGJ80" s="33"/>
      <c r="AGK80" s="33"/>
      <c r="AGL80" s="33"/>
      <c r="AGM80" s="33"/>
      <c r="AGN80" s="33"/>
      <c r="AGO80" s="33"/>
      <c r="AGP80" s="33"/>
      <c r="AGQ80" s="33"/>
      <c r="AGR80" s="33"/>
      <c r="AGS80" s="33"/>
      <c r="AGT80" s="33"/>
      <c r="AGU80" s="33"/>
      <c r="AGV80" s="33"/>
      <c r="AGW80" s="33"/>
      <c r="AGX80" s="33"/>
      <c r="AGY80" s="33"/>
      <c r="AGZ80" s="33"/>
      <c r="AHA80" s="33"/>
      <c r="AHB80" s="33"/>
      <c r="AHC80" s="33"/>
      <c r="AHD80" s="33"/>
      <c r="AHE80" s="33"/>
      <c r="AHF80" s="33"/>
      <c r="AHG80" s="33"/>
      <c r="AHH80" s="33"/>
      <c r="AHI80" s="33"/>
      <c r="AHJ80" s="33"/>
      <c r="AHK80" s="33"/>
      <c r="AHL80" s="33"/>
      <c r="AHM80" s="33"/>
      <c r="AHN80" s="33"/>
      <c r="AHO80" s="33"/>
      <c r="AHP80" s="33"/>
      <c r="AHQ80" s="33"/>
      <c r="AHR80" s="33"/>
      <c r="AHS80" s="33"/>
      <c r="AHT80" s="33"/>
      <c r="AHU80" s="33"/>
      <c r="AHV80" s="33"/>
      <c r="AHW80" s="33"/>
      <c r="AHX80" s="33"/>
      <c r="AHY80" s="33"/>
      <c r="AHZ80" s="33"/>
      <c r="AIA80" s="33"/>
      <c r="AIB80" s="33"/>
      <c r="AIC80" s="33"/>
      <c r="AID80" s="33"/>
      <c r="AIE80" s="33"/>
      <c r="AIF80" s="33"/>
      <c r="AIG80" s="33"/>
      <c r="AIH80" s="33"/>
      <c r="AII80" s="33"/>
      <c r="AIJ80" s="33"/>
      <c r="AIK80" s="33"/>
      <c r="AIL80" s="33"/>
      <c r="AIM80" s="33"/>
      <c r="AIN80" s="33"/>
      <c r="AIO80" s="33"/>
      <c r="AIP80" s="33"/>
      <c r="AIQ80" s="33"/>
      <c r="AIR80" s="33"/>
      <c r="AIS80" s="33"/>
      <c r="AIT80" s="33"/>
      <c r="AIU80" s="33"/>
      <c r="AIV80" s="33"/>
      <c r="AIW80" s="33"/>
      <c r="AIX80" s="33"/>
      <c r="AIY80" s="33"/>
      <c r="AIZ80" s="33"/>
      <c r="AJA80" s="33"/>
      <c r="AJB80" s="33"/>
      <c r="AJC80" s="33"/>
      <c r="AJD80" s="33"/>
      <c r="AJE80" s="33"/>
      <c r="AJF80" s="33"/>
      <c r="AJG80" s="33"/>
      <c r="AJH80" s="33"/>
      <c r="AJI80" s="33"/>
      <c r="AJJ80" s="33"/>
      <c r="AJK80" s="33"/>
      <c r="AJL80" s="33"/>
      <c r="AJM80" s="33"/>
      <c r="AJN80" s="33"/>
      <c r="AJO80" s="33"/>
      <c r="AJP80" s="33"/>
      <c r="AJQ80" s="33"/>
      <c r="AJR80" s="33"/>
      <c r="AJS80" s="33"/>
      <c r="AJT80" s="33"/>
      <c r="AJU80" s="33"/>
      <c r="AJV80" s="33"/>
      <c r="AJW80" s="33"/>
      <c r="AJX80" s="33"/>
      <c r="AJY80" s="33"/>
      <c r="AJZ80" s="33"/>
      <c r="AKA80" s="33"/>
      <c r="AKB80" s="33"/>
      <c r="AKC80" s="33"/>
      <c r="AKD80" s="33"/>
      <c r="AKE80" s="33"/>
      <c r="AKF80" s="33"/>
      <c r="AKG80" s="33"/>
      <c r="AKH80" s="33"/>
      <c r="AKI80" s="33"/>
      <c r="AKJ80" s="33"/>
      <c r="AKK80" s="33"/>
      <c r="AKL80" s="33"/>
      <c r="AKM80" s="33"/>
      <c r="AKN80" s="33"/>
      <c r="AKO80" s="33"/>
      <c r="AKP80" s="33"/>
      <c r="AKQ80" s="33"/>
      <c r="AKR80" s="33"/>
      <c r="AKS80" s="33"/>
      <c r="AKT80" s="33"/>
      <c r="AKU80" s="33"/>
      <c r="AKV80" s="33"/>
      <c r="AKW80" s="33"/>
      <c r="AKX80" s="33"/>
      <c r="AKY80" s="33"/>
      <c r="AKZ80" s="33"/>
      <c r="ALA80" s="33"/>
      <c r="ALB80" s="33"/>
      <c r="ALC80" s="33"/>
      <c r="ALD80" s="33"/>
      <c r="ALE80" s="33"/>
      <c r="ALF80" s="33"/>
      <c r="ALG80" s="33"/>
      <c r="ALH80" s="33"/>
      <c r="ALI80" s="33"/>
      <c r="ALJ80" s="33"/>
      <c r="ALK80" s="33"/>
      <c r="ALL80" s="33"/>
      <c r="ALM80" s="33"/>
      <c r="ALN80" s="33"/>
      <c r="ALO80" s="33"/>
      <c r="ALP80" s="33"/>
      <c r="ALQ80" s="33"/>
      <c r="ALR80" s="33"/>
      <c r="ALS80" s="33"/>
      <c r="ALT80" s="33"/>
      <c r="ALU80" s="33"/>
      <c r="ALV80" s="33"/>
      <c r="ALW80" s="33"/>
      <c r="ALX80" s="33"/>
      <c r="ALY80" s="33"/>
      <c r="ALZ80" s="33"/>
      <c r="AMA80" s="33"/>
      <c r="AMB80" s="33"/>
      <c r="AMC80" s="33"/>
      <c r="AMD80" s="33"/>
      <c r="AME80" s="33"/>
      <c r="AMF80" s="33"/>
      <c r="AMG80" s="33"/>
      <c r="AMH80" s="33"/>
      <c r="AMI80" s="33"/>
      <c r="AMJ80" s="33"/>
      <c r="AMK80" s="33"/>
      <c r="AML80" s="33"/>
      <c r="AMM80" s="33"/>
      <c r="AMN80" s="33"/>
      <c r="AMO80" s="33"/>
      <c r="AMP80" s="33"/>
      <c r="AMQ80" s="33"/>
      <c r="AMR80" s="33"/>
      <c r="AMS80" s="33"/>
      <c r="AMT80" s="33"/>
      <c r="AMU80" s="33"/>
      <c r="AMV80" s="33"/>
      <c r="AMW80" s="33"/>
      <c r="AMX80" s="33"/>
      <c r="AMY80" s="33"/>
      <c r="AMZ80" s="33"/>
      <c r="ANA80" s="33"/>
      <c r="ANB80" s="33"/>
      <c r="ANC80" s="33"/>
      <c r="AND80" s="33"/>
      <c r="ANE80" s="33"/>
      <c r="ANF80" s="33"/>
      <c r="ANG80" s="33"/>
      <c r="ANH80" s="33"/>
      <c r="ANI80" s="33"/>
      <c r="ANJ80" s="33"/>
      <c r="ANK80" s="33"/>
      <c r="ANL80" s="33"/>
      <c r="ANM80" s="33"/>
      <c r="ANN80" s="33"/>
      <c r="ANO80" s="33"/>
      <c r="ANP80" s="33"/>
      <c r="ANQ80" s="33"/>
      <c r="ANR80" s="33"/>
      <c r="ANS80" s="33"/>
      <c r="ANT80" s="33"/>
      <c r="ANU80" s="33"/>
      <c r="ANV80" s="33"/>
      <c r="ANW80" s="33"/>
      <c r="ANX80" s="33"/>
      <c r="ANY80" s="33"/>
      <c r="ANZ80" s="33"/>
      <c r="AOA80" s="33"/>
      <c r="AOB80" s="33"/>
      <c r="AOC80" s="33"/>
      <c r="AOD80" s="33"/>
      <c r="AOE80" s="33"/>
      <c r="AOF80" s="33"/>
      <c r="AOG80" s="33"/>
      <c r="AOH80" s="33"/>
      <c r="AOI80" s="33"/>
      <c r="AOJ80" s="33"/>
      <c r="AOK80" s="33"/>
      <c r="AOL80" s="33"/>
      <c r="AOM80" s="33"/>
      <c r="AON80" s="33"/>
      <c r="AOO80" s="33"/>
      <c r="AOP80" s="33"/>
      <c r="AOQ80" s="33"/>
      <c r="AOR80" s="33"/>
      <c r="AOS80" s="33"/>
      <c r="AOT80" s="33"/>
      <c r="AOU80" s="33"/>
      <c r="AOV80" s="33"/>
      <c r="AOW80" s="33"/>
      <c r="AOX80" s="33"/>
      <c r="AOY80" s="33"/>
      <c r="AOZ80" s="33"/>
      <c r="APA80" s="33"/>
      <c r="APB80" s="33"/>
      <c r="APC80" s="33"/>
      <c r="APD80" s="33"/>
      <c r="APE80" s="33"/>
      <c r="APF80" s="33"/>
      <c r="APG80" s="33"/>
      <c r="APH80" s="33"/>
      <c r="API80" s="33"/>
      <c r="APJ80" s="33"/>
      <c r="APK80" s="33"/>
      <c r="APL80" s="33"/>
      <c r="APM80" s="33"/>
      <c r="APN80" s="33"/>
      <c r="APO80" s="33"/>
      <c r="APP80" s="33"/>
      <c r="APQ80" s="33"/>
      <c r="APR80" s="33"/>
      <c r="APS80" s="33"/>
      <c r="APT80" s="33"/>
      <c r="APU80" s="33"/>
      <c r="APV80" s="33"/>
      <c r="APW80" s="33"/>
      <c r="APX80" s="33"/>
      <c r="APY80" s="33"/>
      <c r="APZ80" s="33"/>
      <c r="AQA80" s="33"/>
      <c r="AQB80" s="33"/>
      <c r="AQC80" s="33"/>
      <c r="AQD80" s="33"/>
      <c r="AQE80" s="33"/>
      <c r="AQF80" s="33"/>
      <c r="AQG80" s="33"/>
      <c r="AQH80" s="33"/>
      <c r="AQI80" s="33"/>
      <c r="AQJ80" s="33"/>
      <c r="AQK80" s="33"/>
      <c r="AQL80" s="33"/>
      <c r="AQM80" s="33"/>
      <c r="AQN80" s="33"/>
      <c r="AQO80" s="33"/>
      <c r="AQP80" s="33"/>
      <c r="AQQ80" s="33"/>
      <c r="AQR80" s="33"/>
      <c r="AQS80" s="33"/>
      <c r="AQT80" s="33"/>
      <c r="AQU80" s="33"/>
      <c r="AQV80" s="33"/>
      <c r="AQW80" s="33"/>
      <c r="AQX80" s="33"/>
      <c r="AQY80" s="33"/>
      <c r="AQZ80" s="33"/>
      <c r="ARA80" s="33"/>
      <c r="ARB80" s="33"/>
      <c r="ARC80" s="33"/>
      <c r="ARD80" s="33"/>
      <c r="ARE80" s="33"/>
      <c r="ARF80" s="33"/>
      <c r="ARG80" s="33"/>
      <c r="ARH80" s="33"/>
      <c r="ARI80" s="33"/>
      <c r="ARJ80" s="33"/>
      <c r="ARK80" s="33"/>
      <c r="ARL80" s="33"/>
      <c r="ARM80" s="33"/>
      <c r="ARN80" s="33"/>
      <c r="ARO80" s="33"/>
      <c r="ARP80" s="33"/>
      <c r="ARQ80" s="33"/>
      <c r="ARR80" s="33"/>
      <c r="ARS80" s="33"/>
      <c r="ART80" s="33"/>
      <c r="ARU80" s="33"/>
      <c r="ARV80" s="33"/>
      <c r="ARW80" s="33"/>
      <c r="ARX80" s="33"/>
      <c r="ARY80" s="33"/>
      <c r="ARZ80" s="33"/>
      <c r="ASA80" s="33"/>
      <c r="ASB80" s="33"/>
      <c r="ASC80" s="33"/>
      <c r="ASD80" s="33"/>
      <c r="ASE80" s="33"/>
      <c r="ASF80" s="33"/>
      <c r="ASG80" s="33"/>
      <c r="ASH80" s="33"/>
      <c r="ASI80" s="33"/>
      <c r="ASJ80" s="33"/>
      <c r="ASK80" s="33"/>
      <c r="ASL80" s="33"/>
      <c r="ASM80" s="33"/>
      <c r="ASN80" s="33"/>
      <c r="ASO80" s="33"/>
      <c r="ASP80" s="33"/>
      <c r="ASQ80" s="33"/>
      <c r="ASR80" s="33"/>
      <c r="ASS80" s="33"/>
      <c r="AST80" s="33"/>
      <c r="ASU80" s="33"/>
      <c r="ASV80" s="33"/>
      <c r="ASW80" s="33"/>
      <c r="ASX80" s="33"/>
      <c r="ASY80" s="33"/>
      <c r="ASZ80" s="33"/>
      <c r="ATA80" s="33"/>
      <c r="ATB80" s="33"/>
      <c r="ATC80" s="33"/>
      <c r="ATD80" s="33"/>
      <c r="ATE80" s="33"/>
      <c r="ATF80" s="33"/>
      <c r="ATG80" s="33"/>
      <c r="ATH80" s="33"/>
      <c r="ATI80" s="33"/>
      <c r="ATJ80" s="33"/>
      <c r="ATK80" s="33"/>
      <c r="ATL80" s="33"/>
      <c r="ATM80" s="33"/>
      <c r="ATN80" s="33"/>
      <c r="ATO80" s="33"/>
      <c r="ATP80" s="33"/>
      <c r="ATQ80" s="33"/>
      <c r="ATR80" s="33"/>
      <c r="ATS80" s="33"/>
      <c r="ATT80" s="33"/>
      <c r="ATU80" s="33"/>
      <c r="ATV80" s="33"/>
      <c r="ATW80" s="33"/>
      <c r="ATX80" s="33"/>
      <c r="ATY80" s="33"/>
      <c r="ATZ80" s="33"/>
      <c r="AUA80" s="33"/>
      <c r="AUB80" s="33"/>
      <c r="AUC80" s="33"/>
      <c r="AUD80" s="33"/>
      <c r="AUE80" s="33"/>
      <c r="AUF80" s="33"/>
      <c r="AUG80" s="33"/>
      <c r="AUH80" s="33"/>
      <c r="AUI80" s="33"/>
      <c r="AUJ80" s="33"/>
      <c r="AUK80" s="33"/>
      <c r="AUL80" s="33"/>
      <c r="AUM80" s="33"/>
      <c r="AUN80" s="33"/>
      <c r="AUO80" s="33"/>
      <c r="AUP80" s="33"/>
      <c r="AUQ80" s="33"/>
      <c r="AUR80" s="33"/>
      <c r="AUS80" s="33"/>
      <c r="AUT80" s="33"/>
      <c r="AUU80" s="33"/>
      <c r="AUV80" s="33"/>
      <c r="AUW80" s="33"/>
      <c r="AUX80" s="33"/>
      <c r="AUY80" s="33"/>
      <c r="AUZ80" s="33"/>
      <c r="AVA80" s="33"/>
      <c r="AVB80" s="33"/>
      <c r="AVC80" s="33"/>
      <c r="AVD80" s="33"/>
      <c r="AVE80" s="33"/>
      <c r="AVF80" s="33"/>
      <c r="AVG80" s="33"/>
      <c r="AVH80" s="33"/>
      <c r="AVI80" s="33"/>
      <c r="AVJ80" s="33"/>
      <c r="AVK80" s="33"/>
      <c r="AVL80" s="33"/>
      <c r="AVM80" s="33"/>
      <c r="AVN80" s="33"/>
      <c r="AVO80" s="33"/>
      <c r="AVP80" s="33"/>
      <c r="AVQ80" s="33"/>
      <c r="AVR80" s="33"/>
      <c r="AVS80" s="33"/>
      <c r="AVT80" s="33"/>
      <c r="AVU80" s="33"/>
      <c r="AVV80" s="33"/>
      <c r="AVW80" s="33"/>
      <c r="AVX80" s="33"/>
      <c r="AVY80" s="33"/>
      <c r="AVZ80" s="33"/>
      <c r="AWA80" s="33"/>
      <c r="AWB80" s="33"/>
      <c r="AWC80" s="33"/>
      <c r="AWD80" s="33"/>
      <c r="AWE80" s="33"/>
      <c r="AWF80" s="33"/>
      <c r="AWG80" s="33"/>
      <c r="AWH80" s="33"/>
      <c r="AWI80" s="33"/>
      <c r="AWJ80" s="33"/>
      <c r="AWK80" s="33"/>
      <c r="AWL80" s="33"/>
      <c r="AWM80" s="33"/>
      <c r="AWN80" s="33"/>
      <c r="AWO80" s="33"/>
      <c r="AWP80" s="33"/>
      <c r="AWQ80" s="33"/>
      <c r="AWR80" s="33"/>
      <c r="AWS80" s="33"/>
      <c r="AWT80" s="33"/>
      <c r="AWU80" s="33"/>
      <c r="AWV80" s="33"/>
      <c r="AWW80" s="33"/>
      <c r="AWX80" s="33"/>
      <c r="AWY80" s="33"/>
      <c r="AWZ80" s="33"/>
      <c r="AXA80" s="33"/>
      <c r="AXB80" s="33"/>
      <c r="AXC80" s="33"/>
      <c r="AXD80" s="33"/>
      <c r="AXE80" s="33"/>
      <c r="AXF80" s="33"/>
      <c r="AXG80" s="33"/>
      <c r="AXH80" s="33"/>
      <c r="AXI80" s="33"/>
      <c r="AXJ80" s="33"/>
      <c r="AXK80" s="33"/>
      <c r="AXL80" s="33"/>
      <c r="AXM80" s="33"/>
      <c r="AXN80" s="33"/>
      <c r="AXO80" s="33"/>
      <c r="AXP80" s="33"/>
      <c r="AXQ80" s="33"/>
      <c r="AXR80" s="33"/>
      <c r="AXS80" s="33"/>
      <c r="AXT80" s="33"/>
      <c r="AXU80" s="33"/>
      <c r="AXV80" s="33"/>
      <c r="AXW80" s="33"/>
      <c r="AXX80" s="33"/>
      <c r="AXY80" s="33"/>
      <c r="AXZ80" s="33"/>
      <c r="AYA80" s="33"/>
      <c r="AYB80" s="33"/>
      <c r="AYC80" s="33"/>
      <c r="AYD80" s="33"/>
      <c r="AYE80" s="33"/>
      <c r="AYF80" s="33"/>
      <c r="AYG80" s="33"/>
      <c r="AYH80" s="33"/>
      <c r="AYI80" s="33"/>
      <c r="AYJ80" s="33"/>
      <c r="AYK80" s="33"/>
      <c r="AYL80" s="33"/>
      <c r="AYM80" s="33"/>
      <c r="AYN80" s="33"/>
      <c r="AYO80" s="33"/>
      <c r="AYP80" s="33"/>
      <c r="AYQ80" s="33"/>
      <c r="AYR80" s="33"/>
      <c r="AYS80" s="33"/>
      <c r="AYT80" s="33"/>
      <c r="AYU80" s="33"/>
      <c r="AYV80" s="33"/>
      <c r="AYW80" s="33"/>
      <c r="AYX80" s="33"/>
      <c r="AYY80" s="33"/>
      <c r="AYZ80" s="33"/>
      <c r="AZA80" s="33"/>
      <c r="AZB80" s="33"/>
      <c r="AZC80" s="33"/>
      <c r="AZD80" s="33"/>
      <c r="AZE80" s="33"/>
      <c r="AZF80" s="33"/>
      <c r="AZG80" s="33"/>
      <c r="AZH80" s="33"/>
      <c r="AZI80" s="33"/>
      <c r="AZJ80" s="33"/>
      <c r="AZK80" s="33"/>
      <c r="AZL80" s="33"/>
      <c r="AZM80" s="33"/>
      <c r="AZN80" s="33"/>
      <c r="AZO80" s="33"/>
      <c r="AZP80" s="33"/>
      <c r="AZQ80" s="33"/>
      <c r="AZR80" s="33"/>
      <c r="AZS80" s="33"/>
      <c r="AZT80" s="33"/>
      <c r="AZU80" s="33"/>
      <c r="AZV80" s="33"/>
      <c r="AZW80" s="33"/>
      <c r="AZX80" s="33"/>
      <c r="AZY80" s="33"/>
      <c r="AZZ80" s="33"/>
      <c r="BAA80" s="33"/>
      <c r="BAB80" s="33"/>
      <c r="BAC80" s="33"/>
      <c r="BAD80" s="33"/>
      <c r="BAE80" s="33"/>
      <c r="BAF80" s="33"/>
      <c r="BAG80" s="33"/>
      <c r="BAH80" s="33"/>
      <c r="BAI80" s="33"/>
      <c r="BAJ80" s="33"/>
      <c r="BAK80" s="33"/>
      <c r="BAL80" s="33"/>
      <c r="BAM80" s="33"/>
      <c r="BAN80" s="33"/>
      <c r="BAO80" s="33"/>
      <c r="BAP80" s="33"/>
      <c r="BAQ80" s="33"/>
      <c r="BAR80" s="33"/>
      <c r="BAS80" s="33"/>
      <c r="BAT80" s="33"/>
      <c r="BAU80" s="33"/>
      <c r="BAV80" s="33"/>
      <c r="BAW80" s="33"/>
      <c r="BAX80" s="33"/>
      <c r="BAY80" s="33"/>
      <c r="BAZ80" s="33"/>
      <c r="BBA80" s="33"/>
      <c r="BBB80" s="33"/>
      <c r="BBC80" s="33"/>
      <c r="BBD80" s="33"/>
      <c r="BBE80" s="33"/>
      <c r="BBF80" s="33"/>
      <c r="BBG80" s="33"/>
      <c r="BBH80" s="33"/>
      <c r="BBI80" s="33"/>
      <c r="BBJ80" s="33"/>
      <c r="BBK80" s="33"/>
      <c r="BBL80" s="33"/>
      <c r="BBM80" s="33"/>
      <c r="BBN80" s="33"/>
      <c r="BBO80" s="33"/>
      <c r="BBP80" s="33"/>
      <c r="BBQ80" s="33"/>
      <c r="BBR80" s="33"/>
      <c r="BBS80" s="33"/>
      <c r="BBT80" s="33"/>
      <c r="BBU80" s="33"/>
      <c r="BBV80" s="33"/>
      <c r="BBW80" s="33"/>
      <c r="BBX80" s="33"/>
      <c r="BBY80" s="33"/>
      <c r="BBZ80" s="33"/>
      <c r="BCA80" s="33"/>
      <c r="BCB80" s="33"/>
      <c r="BCC80" s="33"/>
      <c r="BCD80" s="33"/>
      <c r="BCE80" s="33"/>
      <c r="BCF80" s="33"/>
      <c r="BCG80" s="33"/>
      <c r="BCH80" s="33"/>
      <c r="BCI80" s="33"/>
      <c r="BCJ80" s="33"/>
      <c r="BCK80" s="33"/>
      <c r="BCL80" s="33"/>
      <c r="BCM80" s="33"/>
      <c r="BCN80" s="33"/>
      <c r="BCO80" s="33"/>
      <c r="BCP80" s="33"/>
      <c r="BCQ80" s="33"/>
      <c r="BCR80" s="33"/>
      <c r="BCS80" s="33"/>
      <c r="BCT80" s="33"/>
      <c r="BCU80" s="33"/>
      <c r="BCV80" s="33"/>
      <c r="BCW80" s="33"/>
      <c r="BCX80" s="33"/>
      <c r="BCY80" s="33"/>
      <c r="BCZ80" s="33"/>
      <c r="BDA80" s="33"/>
      <c r="BDB80" s="33"/>
      <c r="BDC80" s="33"/>
      <c r="BDD80" s="33"/>
      <c r="BDE80" s="33"/>
      <c r="BDF80" s="33"/>
      <c r="BDG80" s="33"/>
      <c r="BDH80" s="33"/>
      <c r="BDI80" s="33"/>
      <c r="BDJ80" s="33"/>
      <c r="BDK80" s="33"/>
      <c r="BDL80" s="33"/>
      <c r="BDM80" s="33"/>
      <c r="BDN80" s="33"/>
      <c r="BDO80" s="33"/>
      <c r="BDP80" s="33"/>
      <c r="BDQ80" s="33"/>
      <c r="BDR80" s="33"/>
      <c r="BDS80" s="33"/>
      <c r="BDT80" s="33"/>
      <c r="BDU80" s="33"/>
      <c r="BDV80" s="33"/>
      <c r="BDW80" s="33"/>
      <c r="BDX80" s="33"/>
      <c r="BDY80" s="33"/>
      <c r="BDZ80" s="33"/>
      <c r="BEA80" s="33"/>
      <c r="BEB80" s="33"/>
      <c r="BEC80" s="33"/>
      <c r="BED80" s="33"/>
      <c r="BEE80" s="33"/>
      <c r="BEF80" s="33"/>
      <c r="BEG80" s="33"/>
      <c r="BEH80" s="33"/>
      <c r="BEI80" s="33"/>
      <c r="BEJ80" s="33"/>
      <c r="BEK80" s="33"/>
      <c r="BEL80" s="33"/>
      <c r="BEM80" s="33"/>
      <c r="BEN80" s="33"/>
      <c r="BEO80" s="33"/>
      <c r="BEP80" s="33"/>
      <c r="BEQ80" s="33"/>
      <c r="BER80" s="33"/>
      <c r="BES80" s="33"/>
      <c r="BET80" s="33"/>
      <c r="BEU80" s="33"/>
      <c r="BEV80" s="33"/>
      <c r="BEW80" s="33"/>
      <c r="BEX80" s="33"/>
      <c r="BEY80" s="33"/>
      <c r="BEZ80" s="33"/>
      <c r="BFA80" s="33"/>
      <c r="BFB80" s="33"/>
      <c r="BFC80" s="33"/>
      <c r="BFD80" s="33"/>
      <c r="BFE80" s="33"/>
      <c r="BFF80" s="33"/>
      <c r="BFG80" s="33"/>
      <c r="BFH80" s="33"/>
      <c r="BFI80" s="33"/>
      <c r="BFJ80" s="33"/>
      <c r="BFK80" s="33"/>
      <c r="BFL80" s="33"/>
      <c r="BFM80" s="33"/>
      <c r="BFN80" s="33"/>
      <c r="BFO80" s="33"/>
      <c r="BFP80" s="33"/>
      <c r="BFQ80" s="33"/>
      <c r="BFR80" s="33"/>
      <c r="BFS80" s="33"/>
      <c r="BFT80" s="33"/>
      <c r="BFU80" s="33"/>
      <c r="BFV80" s="33"/>
      <c r="BFW80" s="33"/>
      <c r="BFX80" s="33"/>
      <c r="BFY80" s="33"/>
      <c r="BFZ80" s="33"/>
      <c r="BGA80" s="33"/>
      <c r="BGB80" s="33"/>
      <c r="BGC80" s="33"/>
      <c r="BGD80" s="33"/>
      <c r="BGE80" s="33"/>
      <c r="BGF80" s="33"/>
      <c r="BGG80" s="33"/>
      <c r="BGH80" s="33"/>
      <c r="BGI80" s="33"/>
      <c r="BGJ80" s="33"/>
      <c r="BGK80" s="33"/>
      <c r="BGL80" s="33"/>
      <c r="BGM80" s="33"/>
      <c r="BGN80" s="33"/>
      <c r="BGO80" s="33"/>
      <c r="BGP80" s="33"/>
      <c r="BGQ80" s="33"/>
      <c r="BGR80" s="33"/>
      <c r="BGS80" s="33"/>
      <c r="BGT80" s="33"/>
      <c r="BGU80" s="33"/>
      <c r="BGV80" s="33"/>
      <c r="BGW80" s="33"/>
      <c r="BGX80" s="33"/>
      <c r="BGY80" s="33"/>
      <c r="BGZ80" s="33"/>
      <c r="BHA80" s="33"/>
      <c r="BHB80" s="33"/>
      <c r="BHC80" s="33"/>
      <c r="BHD80" s="33"/>
      <c r="BHE80" s="33"/>
      <c r="BHF80" s="33"/>
      <c r="BHG80" s="33"/>
      <c r="BHH80" s="33"/>
      <c r="BHI80" s="33"/>
      <c r="BHJ80" s="33"/>
      <c r="BHK80" s="33"/>
      <c r="BHL80" s="33"/>
      <c r="BHM80" s="33"/>
      <c r="BHN80" s="33"/>
      <c r="BHO80" s="33"/>
      <c r="BHP80" s="33"/>
      <c r="BHQ80" s="33"/>
      <c r="BHR80" s="33"/>
      <c r="BHS80" s="33"/>
      <c r="BHT80" s="33"/>
      <c r="BHU80" s="33"/>
      <c r="BHV80" s="33"/>
      <c r="BHW80" s="33"/>
      <c r="BHX80" s="33"/>
      <c r="BHY80" s="33"/>
      <c r="BHZ80" s="33"/>
      <c r="BIA80" s="33"/>
      <c r="BIB80" s="33"/>
      <c r="BIC80" s="33"/>
      <c r="BID80" s="33"/>
      <c r="BIE80" s="33"/>
      <c r="BIF80" s="33"/>
      <c r="BIG80" s="33"/>
      <c r="BIH80" s="33"/>
      <c r="BII80" s="33"/>
      <c r="BIJ80" s="33"/>
      <c r="BIK80" s="33"/>
      <c r="BIL80" s="33"/>
      <c r="BIM80" s="33"/>
      <c r="BIN80" s="33"/>
      <c r="BIO80" s="33"/>
      <c r="BIP80" s="33"/>
      <c r="BIQ80" s="33"/>
      <c r="BIR80" s="33"/>
      <c r="BIS80" s="33"/>
      <c r="BIT80" s="33"/>
      <c r="BIU80" s="33"/>
      <c r="BIV80" s="33"/>
      <c r="BIW80" s="33"/>
      <c r="BIX80" s="33"/>
      <c r="BIY80" s="33"/>
      <c r="BIZ80" s="33"/>
      <c r="BJA80" s="33"/>
      <c r="BJB80" s="33"/>
      <c r="BJC80" s="33"/>
      <c r="BJD80" s="33"/>
      <c r="BJE80" s="33"/>
      <c r="BJF80" s="33"/>
      <c r="BJG80" s="33"/>
      <c r="BJH80" s="33"/>
      <c r="BJI80" s="33"/>
      <c r="BJJ80" s="33"/>
      <c r="BJK80" s="33"/>
      <c r="BJL80" s="33"/>
      <c r="BJM80" s="33"/>
      <c r="BJN80" s="33"/>
      <c r="BJO80" s="33"/>
      <c r="BJP80" s="33"/>
      <c r="BJQ80" s="33"/>
      <c r="BJR80" s="33"/>
      <c r="BJS80" s="33"/>
      <c r="BJT80" s="33"/>
      <c r="BJU80" s="33"/>
      <c r="BJV80" s="33"/>
      <c r="BJW80" s="33"/>
      <c r="BJX80" s="33"/>
      <c r="BJY80" s="33"/>
      <c r="BJZ80" s="33"/>
      <c r="BKA80" s="33"/>
      <c r="BKB80" s="33"/>
      <c r="BKC80" s="33"/>
      <c r="BKD80" s="33"/>
      <c r="BKE80" s="33"/>
      <c r="BKF80" s="33"/>
      <c r="BKG80" s="33"/>
      <c r="BKH80" s="33"/>
      <c r="BKI80" s="33"/>
      <c r="BKJ80" s="33"/>
      <c r="BKK80" s="33"/>
      <c r="BKL80" s="33"/>
      <c r="BKM80" s="33"/>
      <c r="BKN80" s="33"/>
      <c r="BKO80" s="33"/>
      <c r="BKP80" s="33"/>
      <c r="BKQ80" s="33"/>
      <c r="BKR80" s="33"/>
      <c r="BKS80" s="33"/>
      <c r="BKT80" s="33"/>
      <c r="BKU80" s="33"/>
      <c r="BKV80" s="33"/>
      <c r="BKW80" s="33"/>
      <c r="BKX80" s="33"/>
      <c r="BKY80" s="33"/>
      <c r="BKZ80" s="33"/>
      <c r="BLA80" s="33"/>
      <c r="BLB80" s="33"/>
      <c r="BLC80" s="33"/>
      <c r="BLD80" s="33"/>
      <c r="BLE80" s="33"/>
      <c r="BLF80" s="33"/>
      <c r="BLG80" s="33"/>
      <c r="BLH80" s="33"/>
      <c r="BLI80" s="33"/>
      <c r="BLJ80" s="33"/>
      <c r="BLK80" s="33"/>
      <c r="BLL80" s="33"/>
      <c r="BLM80" s="33"/>
      <c r="BLN80" s="33"/>
      <c r="BLO80" s="33"/>
      <c r="BLP80" s="33"/>
      <c r="BLQ80" s="33"/>
      <c r="BLR80" s="33"/>
      <c r="BLS80" s="33"/>
      <c r="BLT80" s="33"/>
      <c r="BLU80" s="33"/>
      <c r="BLV80" s="33"/>
      <c r="BLW80" s="33"/>
      <c r="BLX80" s="33"/>
      <c r="BLY80" s="33"/>
      <c r="BLZ80" s="33"/>
      <c r="BMA80" s="33"/>
      <c r="BMB80" s="33"/>
      <c r="BMC80" s="33"/>
      <c r="BMD80" s="33"/>
      <c r="BME80" s="33"/>
      <c r="BMF80" s="33"/>
      <c r="BMG80" s="33"/>
      <c r="BMH80" s="33"/>
      <c r="BMI80" s="33"/>
      <c r="BMJ80" s="33"/>
      <c r="BMK80" s="33"/>
      <c r="BML80" s="33"/>
      <c r="BMM80" s="33"/>
      <c r="BMN80" s="33"/>
      <c r="BMO80" s="33"/>
      <c r="BMP80" s="33"/>
      <c r="BMQ80" s="33"/>
      <c r="BMR80" s="33"/>
      <c r="BMS80" s="33"/>
      <c r="BMT80" s="33"/>
      <c r="BMU80" s="33"/>
      <c r="BMV80" s="33"/>
      <c r="BMW80" s="33"/>
      <c r="BMX80" s="33"/>
      <c r="BMY80" s="33"/>
      <c r="BMZ80" s="33"/>
      <c r="BNA80" s="33"/>
      <c r="BNB80" s="33"/>
      <c r="BNC80" s="33"/>
      <c r="BND80" s="33"/>
      <c r="BNE80" s="33"/>
      <c r="BNF80" s="33"/>
      <c r="BNG80" s="33"/>
      <c r="BNH80" s="33"/>
      <c r="BNI80" s="33"/>
      <c r="BNJ80" s="33"/>
      <c r="BNK80" s="33"/>
      <c r="BNL80" s="33"/>
      <c r="BNM80" s="33"/>
      <c r="BNN80" s="33"/>
      <c r="BNO80" s="33"/>
      <c r="BNP80" s="33"/>
      <c r="BNQ80" s="33"/>
      <c r="BNR80" s="33"/>
      <c r="BNS80" s="33"/>
      <c r="BNT80" s="33"/>
      <c r="BNU80" s="33"/>
      <c r="BNV80" s="33"/>
      <c r="BNW80" s="33"/>
      <c r="BNX80" s="33"/>
      <c r="BNY80" s="33"/>
      <c r="BNZ80" s="33"/>
      <c r="BOA80" s="33"/>
      <c r="BOB80" s="33"/>
      <c r="BOC80" s="33"/>
      <c r="BOD80" s="33"/>
      <c r="BOE80" s="33"/>
      <c r="BOF80" s="33"/>
      <c r="BOG80" s="33"/>
      <c r="BOH80" s="33"/>
      <c r="BOI80" s="33"/>
      <c r="BOJ80" s="33"/>
      <c r="BOK80" s="33"/>
      <c r="BOL80" s="33"/>
      <c r="BOM80" s="33"/>
      <c r="BON80" s="33"/>
      <c r="BOO80" s="33"/>
      <c r="BOP80" s="33"/>
      <c r="BOQ80" s="33"/>
      <c r="BOR80" s="33"/>
      <c r="BOS80" s="33"/>
      <c r="BOT80" s="33"/>
      <c r="BOU80" s="33"/>
      <c r="BOV80" s="33"/>
      <c r="BOW80" s="33"/>
      <c r="BOX80" s="33"/>
      <c r="BOY80" s="33"/>
      <c r="BOZ80" s="33"/>
      <c r="BPA80" s="33"/>
      <c r="BPB80" s="33"/>
      <c r="BPC80" s="33"/>
      <c r="BPD80" s="33"/>
      <c r="BPE80" s="33"/>
      <c r="BPF80" s="33"/>
      <c r="BPG80" s="33"/>
      <c r="BPH80" s="33"/>
      <c r="BPI80" s="33"/>
      <c r="BPJ80" s="33"/>
      <c r="BPK80" s="33"/>
      <c r="BPL80" s="33"/>
      <c r="BPM80" s="33"/>
      <c r="BPN80" s="33"/>
      <c r="BPO80" s="33"/>
      <c r="BPP80" s="33"/>
      <c r="BPQ80" s="33"/>
      <c r="BPR80" s="33"/>
      <c r="BPS80" s="33"/>
      <c r="BPT80" s="33"/>
      <c r="BPU80" s="33"/>
      <c r="BPV80" s="33"/>
      <c r="BPW80" s="33"/>
      <c r="BPX80" s="33"/>
      <c r="BPY80" s="33"/>
      <c r="BPZ80" s="33"/>
      <c r="BQA80" s="33"/>
      <c r="BQB80" s="33"/>
      <c r="BQC80" s="33"/>
      <c r="BQD80" s="33"/>
      <c r="BQE80" s="33"/>
      <c r="BQF80" s="33"/>
      <c r="BQG80" s="33"/>
      <c r="BQH80" s="33"/>
      <c r="BQI80" s="33"/>
      <c r="BQJ80" s="33"/>
      <c r="BQK80" s="33"/>
      <c r="BQL80" s="33"/>
      <c r="BQM80" s="33"/>
      <c r="BQN80" s="33"/>
      <c r="BQO80" s="33"/>
      <c r="BQP80" s="33"/>
      <c r="BQQ80" s="33"/>
      <c r="BQR80" s="33"/>
      <c r="BQS80" s="33"/>
      <c r="BQT80" s="33"/>
      <c r="BQU80" s="33"/>
      <c r="BQV80" s="33"/>
      <c r="BQW80" s="33"/>
      <c r="BQX80" s="33"/>
      <c r="BQY80" s="33"/>
      <c r="BQZ80" s="33"/>
      <c r="BRA80" s="33"/>
      <c r="BRB80" s="33"/>
      <c r="BRC80" s="33"/>
      <c r="BRD80" s="33"/>
      <c r="BRE80" s="33"/>
      <c r="BRF80" s="33"/>
      <c r="BRG80" s="33"/>
      <c r="BRH80" s="33"/>
      <c r="BRI80" s="33"/>
      <c r="BRJ80" s="33"/>
      <c r="BRK80" s="33"/>
      <c r="BRL80" s="33"/>
      <c r="BRM80" s="33"/>
      <c r="BRN80" s="33"/>
      <c r="BRO80" s="33"/>
      <c r="BRP80" s="33"/>
      <c r="BRQ80" s="33"/>
      <c r="BRR80" s="33"/>
      <c r="BRS80" s="33"/>
      <c r="BRT80" s="33"/>
      <c r="BRU80" s="33"/>
      <c r="BRV80" s="33"/>
      <c r="BRW80" s="33"/>
      <c r="BRX80" s="33"/>
      <c r="BRY80" s="33"/>
      <c r="BRZ80" s="33"/>
      <c r="BSA80" s="33"/>
      <c r="BSB80" s="33"/>
      <c r="BSC80" s="33"/>
      <c r="BSD80" s="33"/>
      <c r="BSE80" s="33"/>
      <c r="BSF80" s="33"/>
      <c r="BSG80" s="33"/>
      <c r="BSH80" s="33"/>
      <c r="BSI80" s="33"/>
      <c r="BSJ80" s="33"/>
      <c r="BSK80" s="33"/>
      <c r="BSL80" s="33"/>
      <c r="BSM80" s="33"/>
      <c r="BSN80" s="33"/>
      <c r="BSO80" s="33"/>
      <c r="BSP80" s="33"/>
      <c r="BSQ80" s="33"/>
      <c r="BSR80" s="33"/>
      <c r="BSS80" s="33"/>
      <c r="BST80" s="33"/>
      <c r="BSU80" s="33"/>
      <c r="BSV80" s="33"/>
      <c r="BSW80" s="33"/>
      <c r="BSX80" s="33"/>
      <c r="BSY80" s="33"/>
      <c r="BSZ80" s="33"/>
      <c r="BTA80" s="33"/>
      <c r="BTB80" s="33"/>
      <c r="BTC80" s="33"/>
      <c r="BTD80" s="33"/>
      <c r="BTE80" s="33"/>
      <c r="BTF80" s="33"/>
      <c r="BTG80" s="33"/>
      <c r="BTH80" s="33"/>
      <c r="BTI80" s="33"/>
      <c r="BTJ80" s="33"/>
      <c r="BTK80" s="33"/>
      <c r="BTL80" s="33"/>
      <c r="BTM80" s="33"/>
      <c r="BTN80" s="33"/>
      <c r="BTO80" s="33"/>
      <c r="BTP80" s="33"/>
      <c r="BTQ80" s="33"/>
      <c r="BTR80" s="33"/>
      <c r="BTS80" s="33"/>
      <c r="BTT80" s="33"/>
      <c r="BTU80" s="33"/>
      <c r="BTV80" s="33"/>
      <c r="BTW80" s="33"/>
      <c r="BTX80" s="33"/>
      <c r="BTY80" s="33"/>
      <c r="BTZ80" s="33"/>
      <c r="BUA80" s="33"/>
      <c r="BUB80" s="33"/>
      <c r="BUC80" s="33"/>
      <c r="BUD80" s="33"/>
      <c r="BUE80" s="33"/>
      <c r="BUF80" s="33"/>
      <c r="BUG80" s="33"/>
      <c r="BUH80" s="33"/>
      <c r="BUI80" s="33"/>
      <c r="BUJ80" s="33"/>
      <c r="BUK80" s="33"/>
      <c r="BUL80" s="33"/>
      <c r="BUM80" s="33"/>
      <c r="BUN80" s="33"/>
      <c r="BUO80" s="33"/>
      <c r="BUP80" s="33"/>
      <c r="BUQ80" s="33"/>
      <c r="BUR80" s="33"/>
      <c r="BUS80" s="33"/>
      <c r="BUT80" s="33"/>
      <c r="BUU80" s="33"/>
      <c r="BUV80" s="33"/>
      <c r="BUW80" s="33"/>
      <c r="BUX80" s="33"/>
      <c r="BUY80" s="33"/>
      <c r="BUZ80" s="33"/>
      <c r="BVA80" s="33"/>
      <c r="BVB80" s="33"/>
      <c r="BVC80" s="33"/>
      <c r="BVD80" s="33"/>
      <c r="BVE80" s="33"/>
      <c r="BVF80" s="33"/>
      <c r="BVG80" s="33"/>
      <c r="BVH80" s="33"/>
      <c r="BVI80" s="33"/>
      <c r="BVJ80" s="33"/>
      <c r="BVK80" s="33"/>
      <c r="BVL80" s="33"/>
      <c r="BVM80" s="33"/>
      <c r="BVN80" s="33"/>
      <c r="BVO80" s="33"/>
      <c r="BVP80" s="33"/>
      <c r="BVQ80" s="33"/>
      <c r="BVR80" s="33"/>
      <c r="BVS80" s="33"/>
      <c r="BVT80" s="33"/>
      <c r="BVU80" s="33"/>
      <c r="BVV80" s="33"/>
      <c r="BVW80" s="33"/>
      <c r="BVX80" s="33"/>
      <c r="BVY80" s="33"/>
      <c r="BVZ80" s="33"/>
      <c r="BWA80" s="33"/>
      <c r="BWB80" s="33"/>
      <c r="BWC80" s="33"/>
      <c r="BWD80" s="33"/>
      <c r="BWE80" s="33"/>
      <c r="BWF80" s="33"/>
      <c r="BWG80" s="33"/>
      <c r="BWH80" s="33"/>
      <c r="BWI80" s="33"/>
      <c r="BWJ80" s="33"/>
      <c r="BWK80" s="33"/>
      <c r="BWL80" s="33"/>
      <c r="BWM80" s="33"/>
      <c r="BWN80" s="33"/>
      <c r="BWO80" s="33"/>
      <c r="BWP80" s="33"/>
      <c r="BWQ80" s="33"/>
      <c r="BWR80" s="33"/>
      <c r="BWS80" s="33"/>
      <c r="BWT80" s="33"/>
      <c r="BWU80" s="33"/>
      <c r="BWV80" s="33"/>
      <c r="BWW80" s="33"/>
      <c r="BWX80" s="33"/>
      <c r="BWY80" s="33"/>
      <c r="BWZ80" s="33"/>
      <c r="BXA80" s="33"/>
      <c r="BXB80" s="33"/>
      <c r="BXC80" s="33"/>
      <c r="BXD80" s="33"/>
      <c r="BXE80" s="33"/>
      <c r="BXF80" s="33"/>
      <c r="BXG80" s="33"/>
      <c r="BXH80" s="33"/>
      <c r="BXI80" s="33"/>
      <c r="BXJ80" s="33"/>
      <c r="BXK80" s="33"/>
      <c r="BXL80" s="33"/>
      <c r="BXM80" s="33"/>
      <c r="BXN80" s="33"/>
      <c r="BXO80" s="33"/>
      <c r="BXP80" s="33"/>
      <c r="BXQ80" s="33"/>
      <c r="BXR80" s="33"/>
      <c r="BXS80" s="33"/>
      <c r="BXT80" s="33"/>
      <c r="BXU80" s="33"/>
      <c r="BXV80" s="33"/>
      <c r="BXW80" s="33"/>
      <c r="BXX80" s="33"/>
      <c r="BXY80" s="33"/>
      <c r="BXZ80" s="33"/>
      <c r="BYA80" s="33"/>
      <c r="BYB80" s="33"/>
      <c r="BYC80" s="33"/>
      <c r="BYD80" s="33"/>
      <c r="BYE80" s="33"/>
      <c r="BYF80" s="33"/>
      <c r="BYG80" s="33"/>
      <c r="BYH80" s="33"/>
      <c r="BYI80" s="33"/>
      <c r="BYJ80" s="33"/>
      <c r="BYK80" s="33"/>
      <c r="BYL80" s="33"/>
      <c r="BYM80" s="33"/>
      <c r="BYN80" s="33"/>
      <c r="BYO80" s="33"/>
      <c r="BYP80" s="33"/>
      <c r="BYQ80" s="33"/>
      <c r="BYR80" s="33"/>
      <c r="BYS80" s="33"/>
      <c r="BYT80" s="33"/>
      <c r="BYU80" s="33"/>
      <c r="BYV80" s="33"/>
      <c r="BYW80" s="33"/>
      <c r="BYX80" s="33"/>
      <c r="BYY80" s="33"/>
      <c r="BYZ80" s="33"/>
      <c r="BZA80" s="33"/>
      <c r="BZB80" s="33"/>
      <c r="BZC80" s="33"/>
      <c r="BZD80" s="33"/>
      <c r="BZE80" s="33"/>
      <c r="BZF80" s="33"/>
      <c r="BZG80" s="33"/>
      <c r="BZH80" s="33"/>
      <c r="BZI80" s="33"/>
      <c r="BZJ80" s="33"/>
      <c r="BZK80" s="33"/>
      <c r="BZL80" s="33"/>
      <c r="BZM80" s="33"/>
      <c r="BZN80" s="33"/>
      <c r="BZO80" s="33"/>
      <c r="BZP80" s="33"/>
      <c r="BZQ80" s="33"/>
      <c r="BZR80" s="33"/>
      <c r="BZS80" s="33"/>
      <c r="BZT80" s="33"/>
      <c r="BZU80" s="33"/>
      <c r="BZV80" s="33"/>
      <c r="BZW80" s="33"/>
      <c r="BZX80" s="33"/>
      <c r="BZY80" s="33"/>
      <c r="BZZ80" s="33"/>
      <c r="CAA80" s="33"/>
      <c r="CAB80" s="33"/>
      <c r="CAC80" s="33"/>
      <c r="CAD80" s="33"/>
      <c r="CAE80" s="33"/>
      <c r="CAF80" s="33"/>
      <c r="CAG80" s="33"/>
      <c r="CAH80" s="33"/>
      <c r="CAI80" s="33"/>
      <c r="CAJ80" s="33"/>
      <c r="CAK80" s="33"/>
      <c r="CAL80" s="33"/>
      <c r="CAM80" s="33"/>
      <c r="CAN80" s="33"/>
      <c r="CAO80" s="33"/>
      <c r="CAP80" s="33"/>
      <c r="CAQ80" s="33"/>
      <c r="CAR80" s="33"/>
      <c r="CAS80" s="33"/>
      <c r="CAT80" s="33"/>
      <c r="CAU80" s="33"/>
      <c r="CAV80" s="33"/>
      <c r="CAW80" s="33"/>
      <c r="CAX80" s="33"/>
      <c r="CAY80" s="33"/>
      <c r="CAZ80" s="33"/>
      <c r="CBA80" s="33"/>
      <c r="CBB80" s="33"/>
      <c r="CBC80" s="33"/>
      <c r="CBD80" s="33"/>
      <c r="CBE80" s="33"/>
      <c r="CBF80" s="33"/>
      <c r="CBG80" s="33"/>
      <c r="CBH80" s="33"/>
      <c r="CBI80" s="33"/>
      <c r="CBJ80" s="33"/>
      <c r="CBK80" s="33"/>
      <c r="CBL80" s="33"/>
      <c r="CBM80" s="33"/>
      <c r="CBN80" s="33"/>
      <c r="CBO80" s="33"/>
      <c r="CBP80" s="33"/>
      <c r="CBQ80" s="33"/>
      <c r="CBR80" s="33"/>
      <c r="CBS80" s="33"/>
      <c r="CBT80" s="33"/>
      <c r="CBU80" s="33"/>
      <c r="CBV80" s="33"/>
      <c r="CBW80" s="33"/>
      <c r="CBX80" s="33"/>
      <c r="CBY80" s="33"/>
      <c r="CBZ80" s="33"/>
      <c r="CCA80" s="33"/>
      <c r="CCB80" s="33"/>
      <c r="CCC80" s="33"/>
      <c r="CCD80" s="33"/>
      <c r="CCE80" s="33"/>
      <c r="CCF80" s="33"/>
      <c r="CCG80" s="33"/>
      <c r="CCH80" s="33"/>
      <c r="CCI80" s="33"/>
      <c r="CCJ80" s="33"/>
      <c r="CCK80" s="33"/>
      <c r="CCL80" s="33"/>
      <c r="CCM80" s="33"/>
      <c r="CCN80" s="33"/>
      <c r="CCO80" s="33"/>
      <c r="CCP80" s="33"/>
      <c r="CCQ80" s="33"/>
      <c r="CCR80" s="33"/>
      <c r="CCS80" s="33"/>
      <c r="CCT80" s="33"/>
      <c r="CCU80" s="33"/>
      <c r="CCV80" s="33"/>
      <c r="CCW80" s="33"/>
      <c r="CCX80" s="33"/>
      <c r="CCY80" s="33"/>
      <c r="CCZ80" s="33"/>
      <c r="CDA80" s="33"/>
      <c r="CDB80" s="33"/>
      <c r="CDC80" s="33"/>
      <c r="CDD80" s="33"/>
      <c r="CDE80" s="33"/>
      <c r="CDF80" s="33"/>
      <c r="CDG80" s="33"/>
      <c r="CDH80" s="33"/>
      <c r="CDI80" s="33"/>
      <c r="CDJ80" s="33"/>
      <c r="CDK80" s="33"/>
      <c r="CDL80" s="33"/>
      <c r="CDM80" s="33"/>
      <c r="CDN80" s="33"/>
      <c r="CDO80" s="33"/>
      <c r="CDP80" s="33"/>
      <c r="CDQ80" s="33"/>
      <c r="CDR80" s="33"/>
      <c r="CDS80" s="33"/>
      <c r="CDT80" s="33"/>
      <c r="CDU80" s="33"/>
      <c r="CDV80" s="33"/>
      <c r="CDW80" s="33"/>
      <c r="CDX80" s="33"/>
      <c r="CDY80" s="33"/>
      <c r="CDZ80" s="33"/>
      <c r="CEA80" s="33"/>
      <c r="CEB80" s="33"/>
      <c r="CEC80" s="33"/>
      <c r="CED80" s="33"/>
      <c r="CEE80" s="33"/>
      <c r="CEF80" s="33"/>
      <c r="CEG80" s="33"/>
      <c r="CEH80" s="33"/>
      <c r="CEI80" s="33"/>
      <c r="CEJ80" s="33"/>
      <c r="CEK80" s="33"/>
      <c r="CEL80" s="33"/>
      <c r="CEM80" s="33"/>
      <c r="CEN80" s="33"/>
      <c r="CEO80" s="33"/>
      <c r="CEP80" s="33"/>
      <c r="CEQ80" s="33"/>
      <c r="CER80" s="33"/>
      <c r="CES80" s="33"/>
      <c r="CET80" s="33"/>
      <c r="CEU80" s="33"/>
      <c r="CEV80" s="33"/>
      <c r="CEW80" s="33"/>
      <c r="CEX80" s="33"/>
      <c r="CEY80" s="33"/>
      <c r="CEZ80" s="33"/>
      <c r="CFA80" s="33"/>
      <c r="CFB80" s="33"/>
      <c r="CFC80" s="33"/>
      <c r="CFD80" s="33"/>
      <c r="CFE80" s="33"/>
      <c r="CFF80" s="33"/>
      <c r="CFG80" s="33"/>
      <c r="CFH80" s="33"/>
      <c r="CFI80" s="33"/>
      <c r="CFJ80" s="33"/>
      <c r="CFK80" s="33"/>
      <c r="CFL80" s="33"/>
      <c r="CFM80" s="33"/>
      <c r="CFN80" s="33"/>
      <c r="CFO80" s="33"/>
      <c r="CFP80" s="33"/>
      <c r="CFQ80" s="33"/>
      <c r="CFR80" s="33"/>
      <c r="CFS80" s="33"/>
      <c r="CFT80" s="33"/>
      <c r="CFU80" s="33"/>
      <c r="CFV80" s="33"/>
      <c r="CFW80" s="33"/>
      <c r="CFX80" s="33"/>
      <c r="CFY80" s="33"/>
      <c r="CFZ80" s="33"/>
      <c r="CGA80" s="33"/>
      <c r="CGB80" s="33"/>
      <c r="CGC80" s="33"/>
      <c r="CGD80" s="33"/>
      <c r="CGE80" s="33"/>
      <c r="CGF80" s="33"/>
      <c r="CGG80" s="33"/>
      <c r="CGH80" s="33"/>
      <c r="CGI80" s="33"/>
      <c r="CGJ80" s="33"/>
      <c r="CGK80" s="33"/>
      <c r="CGL80" s="33"/>
      <c r="CGM80" s="33"/>
      <c r="CGN80" s="33"/>
      <c r="CGO80" s="33"/>
      <c r="CGP80" s="33"/>
      <c r="CGQ80" s="33"/>
      <c r="CGR80" s="33"/>
      <c r="CGS80" s="33"/>
      <c r="CGT80" s="33"/>
      <c r="CGU80" s="33"/>
      <c r="CGV80" s="33"/>
      <c r="CGW80" s="33"/>
      <c r="CGX80" s="33"/>
      <c r="CGY80" s="33"/>
      <c r="CGZ80" s="33"/>
      <c r="CHA80" s="33"/>
      <c r="CHB80" s="33"/>
      <c r="CHC80" s="33"/>
      <c r="CHD80" s="33"/>
      <c r="CHE80" s="33"/>
      <c r="CHF80" s="33"/>
      <c r="CHG80" s="33"/>
      <c r="CHH80" s="33"/>
      <c r="CHI80" s="33"/>
      <c r="CHJ80" s="33"/>
      <c r="CHK80" s="33"/>
      <c r="CHL80" s="33"/>
      <c r="CHM80" s="33"/>
      <c r="CHN80" s="33"/>
      <c r="CHO80" s="33"/>
      <c r="CHP80" s="33"/>
      <c r="CHQ80" s="33"/>
      <c r="CHR80" s="33"/>
      <c r="CHS80" s="33"/>
      <c r="CHT80" s="33"/>
      <c r="CHU80" s="33"/>
      <c r="CHV80" s="33"/>
      <c r="CHW80" s="33"/>
      <c r="CHX80" s="33"/>
      <c r="CHY80" s="33"/>
      <c r="CHZ80" s="33"/>
      <c r="CIA80" s="33"/>
      <c r="CIB80" s="33"/>
      <c r="CIC80" s="33"/>
      <c r="CID80" s="33"/>
      <c r="CIE80" s="33"/>
      <c r="CIF80" s="33"/>
      <c r="CIG80" s="33"/>
      <c r="CIH80" s="33"/>
      <c r="CII80" s="33"/>
      <c r="CIJ80" s="33"/>
      <c r="CIK80" s="33"/>
      <c r="CIL80" s="33"/>
      <c r="CIM80" s="33"/>
      <c r="CIN80" s="33"/>
      <c r="CIO80" s="33"/>
      <c r="CIP80" s="33"/>
      <c r="CIQ80" s="33"/>
      <c r="CIR80" s="33"/>
      <c r="CIS80" s="33"/>
      <c r="CIT80" s="33"/>
      <c r="CIU80" s="33"/>
      <c r="CIV80" s="33"/>
      <c r="CIW80" s="33"/>
      <c r="CIX80" s="33"/>
      <c r="CIY80" s="33"/>
      <c r="CIZ80" s="33"/>
      <c r="CJA80" s="33"/>
      <c r="CJB80" s="33"/>
      <c r="CJC80" s="33"/>
      <c r="CJD80" s="33"/>
      <c r="CJE80" s="33"/>
      <c r="CJF80" s="33"/>
      <c r="CJG80" s="33"/>
      <c r="CJH80" s="33"/>
      <c r="CJI80" s="33"/>
      <c r="CJJ80" s="33"/>
      <c r="CJK80" s="33"/>
      <c r="CJL80" s="33"/>
      <c r="CJM80" s="33"/>
      <c r="CJN80" s="33"/>
      <c r="CJO80" s="33"/>
      <c r="CJP80" s="33"/>
      <c r="CJQ80" s="33"/>
      <c r="CJR80" s="33"/>
      <c r="CJS80" s="33"/>
      <c r="CJT80" s="33"/>
      <c r="CJU80" s="33"/>
      <c r="CJV80" s="33"/>
      <c r="CJW80" s="33"/>
      <c r="CJX80" s="33"/>
      <c r="CJY80" s="33"/>
      <c r="CJZ80" s="33"/>
      <c r="CKA80" s="33"/>
      <c r="CKB80" s="33"/>
      <c r="CKC80" s="33"/>
      <c r="CKD80" s="33"/>
      <c r="CKE80" s="33"/>
      <c r="CKF80" s="33"/>
      <c r="CKG80" s="33"/>
      <c r="CKH80" s="33"/>
      <c r="CKI80" s="33"/>
      <c r="CKJ80" s="33"/>
      <c r="CKK80" s="33"/>
      <c r="CKL80" s="33"/>
      <c r="CKM80" s="33"/>
      <c r="CKN80" s="33"/>
      <c r="CKO80" s="33"/>
      <c r="CKP80" s="33"/>
      <c r="CKQ80" s="33"/>
      <c r="CKR80" s="33"/>
      <c r="CKS80" s="33"/>
      <c r="CKT80" s="33"/>
      <c r="CKU80" s="33"/>
      <c r="CKV80" s="33"/>
      <c r="CKW80" s="33"/>
      <c r="CKX80" s="33"/>
      <c r="CKY80" s="33"/>
      <c r="CKZ80" s="33"/>
      <c r="CLA80" s="33"/>
      <c r="CLB80" s="33"/>
      <c r="CLC80" s="33"/>
      <c r="CLD80" s="33"/>
      <c r="CLE80" s="33"/>
      <c r="CLF80" s="33"/>
      <c r="CLG80" s="33"/>
      <c r="CLH80" s="33"/>
      <c r="CLI80" s="33"/>
      <c r="CLJ80" s="33"/>
      <c r="CLK80" s="33"/>
      <c r="CLL80" s="33"/>
      <c r="CLM80" s="33"/>
      <c r="CLN80" s="33"/>
      <c r="CLO80" s="33"/>
      <c r="CLP80" s="33"/>
      <c r="CLQ80" s="33"/>
      <c r="CLR80" s="33"/>
      <c r="CLS80" s="33"/>
      <c r="CLT80" s="33"/>
      <c r="CLU80" s="33"/>
      <c r="CLV80" s="33"/>
      <c r="CLW80" s="33"/>
      <c r="CLX80" s="33"/>
      <c r="CLY80" s="33"/>
      <c r="CLZ80" s="33"/>
      <c r="CMA80" s="33"/>
      <c r="CMB80" s="33"/>
      <c r="CMC80" s="33"/>
      <c r="CMD80" s="33"/>
      <c r="CME80" s="33"/>
      <c r="CMF80" s="33"/>
      <c r="CMG80" s="33"/>
      <c r="CMH80" s="33"/>
      <c r="CMI80" s="33"/>
      <c r="CMJ80" s="33"/>
      <c r="CMK80" s="33"/>
      <c r="CML80" s="33"/>
      <c r="CMM80" s="33"/>
      <c r="CMN80" s="33"/>
      <c r="CMO80" s="33"/>
      <c r="CMP80" s="33"/>
      <c r="CMQ80" s="33"/>
      <c r="CMR80" s="33"/>
      <c r="CMS80" s="33"/>
      <c r="CMT80" s="33"/>
      <c r="CMU80" s="33"/>
      <c r="CMV80" s="33"/>
      <c r="CMW80" s="33"/>
      <c r="CMX80" s="33"/>
      <c r="CMY80" s="33"/>
      <c r="CMZ80" s="33"/>
      <c r="CNA80" s="33"/>
      <c r="CNB80" s="33"/>
      <c r="CNC80" s="33"/>
      <c r="CND80" s="33"/>
      <c r="CNE80" s="33"/>
      <c r="CNF80" s="33"/>
      <c r="CNG80" s="33"/>
      <c r="CNH80" s="33"/>
      <c r="CNI80" s="33"/>
      <c r="CNJ80" s="33"/>
      <c r="CNK80" s="33"/>
      <c r="CNL80" s="33"/>
      <c r="CNM80" s="33"/>
      <c r="CNN80" s="33"/>
      <c r="CNO80" s="33"/>
      <c r="CNP80" s="33"/>
      <c r="CNQ80" s="33"/>
      <c r="CNR80" s="33"/>
      <c r="CNS80" s="33"/>
      <c r="CNT80" s="33"/>
      <c r="CNU80" s="33"/>
      <c r="CNV80" s="33"/>
      <c r="CNW80" s="33"/>
      <c r="CNX80" s="33"/>
      <c r="CNY80" s="33"/>
      <c r="CNZ80" s="33"/>
      <c r="COA80" s="33"/>
      <c r="COB80" s="33"/>
      <c r="COC80" s="33"/>
      <c r="COD80" s="33"/>
      <c r="COE80" s="33"/>
      <c r="COF80" s="33"/>
      <c r="COG80" s="33"/>
      <c r="COH80" s="33"/>
      <c r="COI80" s="33"/>
      <c r="COJ80" s="33"/>
      <c r="COK80" s="33"/>
      <c r="COL80" s="33"/>
      <c r="COM80" s="33"/>
      <c r="CON80" s="33"/>
      <c r="COO80" s="33"/>
      <c r="COP80" s="33"/>
      <c r="COQ80" s="33"/>
      <c r="COR80" s="33"/>
      <c r="COS80" s="33"/>
      <c r="COT80" s="33"/>
      <c r="COU80" s="33"/>
      <c r="COV80" s="33"/>
      <c r="COW80" s="33"/>
      <c r="COX80" s="33"/>
      <c r="COY80" s="33"/>
      <c r="COZ80" s="33"/>
      <c r="CPA80" s="33"/>
      <c r="CPB80" s="33"/>
      <c r="CPC80" s="33"/>
      <c r="CPD80" s="33"/>
      <c r="CPE80" s="33"/>
      <c r="CPF80" s="33"/>
      <c r="CPG80" s="33"/>
      <c r="CPH80" s="33"/>
      <c r="CPI80" s="33"/>
      <c r="CPJ80" s="33"/>
      <c r="CPK80" s="33"/>
      <c r="CPL80" s="33"/>
      <c r="CPM80" s="33"/>
      <c r="CPN80" s="33"/>
      <c r="CPO80" s="33"/>
      <c r="CPP80" s="33"/>
      <c r="CPQ80" s="33"/>
      <c r="CPR80" s="33"/>
      <c r="CPS80" s="33"/>
      <c r="CPT80" s="33"/>
      <c r="CPU80" s="33"/>
      <c r="CPV80" s="33"/>
      <c r="CPW80" s="33"/>
      <c r="CPX80" s="33"/>
      <c r="CPY80" s="33"/>
      <c r="CPZ80" s="33"/>
      <c r="CQA80" s="33"/>
      <c r="CQB80" s="33"/>
      <c r="CQC80" s="33"/>
      <c r="CQD80" s="33"/>
      <c r="CQE80" s="33"/>
      <c r="CQF80" s="33"/>
      <c r="CQG80" s="33"/>
      <c r="CQH80" s="33"/>
      <c r="CQI80" s="33"/>
      <c r="CQJ80" s="33"/>
      <c r="CQK80" s="33"/>
      <c r="CQL80" s="33"/>
      <c r="CQM80" s="33"/>
      <c r="CQN80" s="33"/>
      <c r="CQO80" s="33"/>
      <c r="CQP80" s="33"/>
      <c r="CQQ80" s="33"/>
      <c r="CQR80" s="33"/>
      <c r="CQS80" s="33"/>
      <c r="CQT80" s="33"/>
      <c r="CQU80" s="33"/>
      <c r="CQV80" s="33"/>
      <c r="CQW80" s="33"/>
      <c r="CQX80" s="33"/>
      <c r="CQY80" s="33"/>
      <c r="CQZ80" s="33"/>
      <c r="CRA80" s="33"/>
      <c r="CRB80" s="33"/>
      <c r="CRC80" s="33"/>
      <c r="CRD80" s="33"/>
      <c r="CRE80" s="33"/>
      <c r="CRF80" s="33"/>
      <c r="CRG80" s="33"/>
      <c r="CRH80" s="33"/>
      <c r="CRI80" s="33"/>
      <c r="CRJ80" s="33"/>
      <c r="CRK80" s="33"/>
      <c r="CRL80" s="33"/>
      <c r="CRM80" s="33"/>
      <c r="CRN80" s="33"/>
      <c r="CRO80" s="33"/>
      <c r="CRP80" s="33"/>
      <c r="CRQ80" s="33"/>
      <c r="CRR80" s="33"/>
      <c r="CRS80" s="33"/>
      <c r="CRT80" s="33"/>
      <c r="CRU80" s="33"/>
      <c r="CRV80" s="33"/>
      <c r="CRW80" s="33"/>
      <c r="CRX80" s="33"/>
      <c r="CRY80" s="33"/>
      <c r="CRZ80" s="33"/>
      <c r="CSA80" s="33"/>
      <c r="CSB80" s="33"/>
      <c r="CSC80" s="33"/>
      <c r="CSD80" s="33"/>
      <c r="CSE80" s="33"/>
      <c r="CSF80" s="33"/>
      <c r="CSG80" s="33"/>
      <c r="CSH80" s="33"/>
      <c r="CSI80" s="33"/>
      <c r="CSJ80" s="33"/>
      <c r="CSK80" s="33"/>
      <c r="CSL80" s="33"/>
      <c r="CSM80" s="33"/>
      <c r="CSN80" s="33"/>
      <c r="CSO80" s="33"/>
      <c r="CSP80" s="33"/>
      <c r="CSQ80" s="33"/>
      <c r="CSR80" s="33"/>
      <c r="CSS80" s="33"/>
      <c r="CST80" s="33"/>
      <c r="CSU80" s="33"/>
      <c r="CSV80" s="33"/>
      <c r="CSW80" s="33"/>
      <c r="CSX80" s="33"/>
      <c r="CSY80" s="33"/>
      <c r="CSZ80" s="33"/>
      <c r="CTA80" s="33"/>
      <c r="CTB80" s="33"/>
      <c r="CTC80" s="33"/>
      <c r="CTD80" s="33"/>
      <c r="CTE80" s="33"/>
      <c r="CTF80" s="33"/>
      <c r="CTG80" s="33"/>
      <c r="CTH80" s="33"/>
      <c r="CTI80" s="33"/>
      <c r="CTJ80" s="33"/>
      <c r="CTK80" s="33"/>
      <c r="CTL80" s="33"/>
      <c r="CTM80" s="33"/>
      <c r="CTN80" s="33"/>
      <c r="CTO80" s="33"/>
      <c r="CTP80" s="33"/>
      <c r="CTQ80" s="33"/>
      <c r="CTR80" s="33"/>
      <c r="CTS80" s="33"/>
      <c r="CTT80" s="33"/>
      <c r="CTU80" s="33"/>
      <c r="CTV80" s="33"/>
      <c r="CTW80" s="33"/>
      <c r="CTX80" s="33"/>
      <c r="CTY80" s="33"/>
      <c r="CTZ80" s="33"/>
      <c r="CUA80" s="33"/>
      <c r="CUB80" s="33"/>
      <c r="CUC80" s="33"/>
      <c r="CUD80" s="33"/>
      <c r="CUE80" s="33"/>
      <c r="CUF80" s="33"/>
      <c r="CUG80" s="33"/>
      <c r="CUH80" s="33"/>
      <c r="CUI80" s="33"/>
      <c r="CUJ80" s="33"/>
      <c r="CUK80" s="33"/>
      <c r="CUL80" s="33"/>
      <c r="CUM80" s="33"/>
      <c r="CUN80" s="33"/>
      <c r="CUO80" s="33"/>
      <c r="CUP80" s="33"/>
      <c r="CUQ80" s="33"/>
      <c r="CUR80" s="33"/>
      <c r="CUS80" s="33"/>
      <c r="CUT80" s="33"/>
      <c r="CUU80" s="33"/>
      <c r="CUV80" s="33"/>
      <c r="CUW80" s="33"/>
      <c r="CUX80" s="33"/>
      <c r="CUY80" s="33"/>
      <c r="CUZ80" s="33"/>
      <c r="CVA80" s="33"/>
      <c r="CVB80" s="33"/>
      <c r="CVC80" s="33"/>
      <c r="CVD80" s="33"/>
      <c r="CVE80" s="33"/>
      <c r="CVF80" s="33"/>
      <c r="CVG80" s="33"/>
      <c r="CVH80" s="33"/>
      <c r="CVI80" s="33"/>
      <c r="CVJ80" s="33"/>
      <c r="CVK80" s="33"/>
      <c r="CVL80" s="33"/>
      <c r="CVM80" s="33"/>
      <c r="CVN80" s="33"/>
      <c r="CVO80" s="33"/>
      <c r="CVP80" s="33"/>
      <c r="CVQ80" s="33"/>
      <c r="CVR80" s="33"/>
      <c r="CVS80" s="33"/>
      <c r="CVT80" s="33"/>
      <c r="CVU80" s="33"/>
      <c r="CVV80" s="33"/>
      <c r="CVW80" s="33"/>
      <c r="CVX80" s="33"/>
      <c r="CVY80" s="33"/>
      <c r="CVZ80" s="33"/>
      <c r="CWA80" s="33"/>
      <c r="CWB80" s="33"/>
      <c r="CWC80" s="33"/>
      <c r="CWD80" s="33"/>
      <c r="CWE80" s="33"/>
      <c r="CWF80" s="33"/>
      <c r="CWG80" s="33"/>
      <c r="CWH80" s="33"/>
      <c r="CWI80" s="33"/>
      <c r="CWJ80" s="33"/>
      <c r="CWK80" s="33"/>
      <c r="CWL80" s="33"/>
      <c r="CWM80" s="33"/>
      <c r="CWN80" s="33"/>
      <c r="CWO80" s="33"/>
      <c r="CWP80" s="33"/>
      <c r="CWQ80" s="33"/>
      <c r="CWR80" s="33"/>
      <c r="CWS80" s="33"/>
      <c r="CWT80" s="33"/>
      <c r="CWU80" s="33"/>
      <c r="CWV80" s="33"/>
      <c r="CWW80" s="33"/>
      <c r="CWX80" s="33"/>
      <c r="CWY80" s="33"/>
      <c r="CWZ80" s="33"/>
      <c r="CXA80" s="33"/>
      <c r="CXB80" s="33"/>
      <c r="CXC80" s="33"/>
      <c r="CXD80" s="33"/>
      <c r="CXE80" s="33"/>
      <c r="CXF80" s="33"/>
      <c r="CXG80" s="33"/>
      <c r="CXH80" s="33"/>
      <c r="CXI80" s="33"/>
      <c r="CXJ80" s="33"/>
      <c r="CXK80" s="33"/>
      <c r="CXL80" s="33"/>
      <c r="CXM80" s="33"/>
      <c r="CXN80" s="33"/>
      <c r="CXO80" s="33"/>
      <c r="CXP80" s="33"/>
      <c r="CXQ80" s="33"/>
      <c r="CXR80" s="33"/>
      <c r="CXS80" s="33"/>
      <c r="CXT80" s="33"/>
      <c r="CXU80" s="33"/>
      <c r="CXV80" s="33"/>
      <c r="CXW80" s="33"/>
      <c r="CXX80" s="33"/>
      <c r="CXY80" s="33"/>
      <c r="CXZ80" s="33"/>
      <c r="CYA80" s="33"/>
      <c r="CYB80" s="33"/>
      <c r="CYC80" s="33"/>
      <c r="CYD80" s="33"/>
      <c r="CYE80" s="33"/>
      <c r="CYF80" s="33"/>
      <c r="CYG80" s="33"/>
      <c r="CYH80" s="33"/>
      <c r="CYI80" s="33"/>
      <c r="CYJ80" s="33"/>
      <c r="CYK80" s="33"/>
      <c r="CYL80" s="33"/>
      <c r="CYM80" s="33"/>
      <c r="CYN80" s="33"/>
      <c r="CYO80" s="33"/>
      <c r="CYP80" s="33"/>
      <c r="CYQ80" s="33"/>
      <c r="CYR80" s="33"/>
      <c r="CYS80" s="33"/>
      <c r="CYT80" s="33"/>
      <c r="CYU80" s="33"/>
      <c r="CYV80" s="33"/>
      <c r="CYW80" s="33"/>
      <c r="CYX80" s="33"/>
      <c r="CYY80" s="33"/>
      <c r="CYZ80" s="33"/>
      <c r="CZA80" s="33"/>
      <c r="CZB80" s="33"/>
      <c r="CZC80" s="33"/>
      <c r="CZD80" s="33"/>
      <c r="CZE80" s="33"/>
      <c r="CZF80" s="33"/>
      <c r="CZG80" s="33"/>
      <c r="CZH80" s="33"/>
      <c r="CZI80" s="33"/>
      <c r="CZJ80" s="33"/>
      <c r="CZK80" s="33"/>
      <c r="CZL80" s="33"/>
      <c r="CZM80" s="33"/>
      <c r="CZN80" s="33"/>
      <c r="CZO80" s="33"/>
      <c r="CZP80" s="33"/>
      <c r="CZQ80" s="33"/>
      <c r="CZR80" s="33"/>
      <c r="CZS80" s="33"/>
      <c r="CZT80" s="33"/>
      <c r="CZU80" s="33"/>
      <c r="CZV80" s="33"/>
      <c r="CZW80" s="33"/>
      <c r="CZX80" s="33"/>
      <c r="CZY80" s="33"/>
      <c r="CZZ80" s="33"/>
      <c r="DAA80" s="33"/>
      <c r="DAB80" s="33"/>
      <c r="DAC80" s="33"/>
      <c r="DAD80" s="33"/>
      <c r="DAE80" s="33"/>
      <c r="DAF80" s="33"/>
      <c r="DAG80" s="33"/>
      <c r="DAH80" s="33"/>
      <c r="DAI80" s="33"/>
      <c r="DAJ80" s="33"/>
      <c r="DAK80" s="33"/>
      <c r="DAL80" s="33"/>
      <c r="DAM80" s="33"/>
      <c r="DAN80" s="33"/>
      <c r="DAO80" s="33"/>
      <c r="DAP80" s="33"/>
      <c r="DAQ80" s="33"/>
      <c r="DAR80" s="33"/>
      <c r="DAS80" s="33"/>
      <c r="DAT80" s="33"/>
      <c r="DAU80" s="33"/>
      <c r="DAV80" s="33"/>
      <c r="DAW80" s="33"/>
      <c r="DAX80" s="33"/>
      <c r="DAY80" s="33"/>
      <c r="DAZ80" s="33"/>
      <c r="DBA80" s="33"/>
      <c r="DBB80" s="33"/>
      <c r="DBC80" s="33"/>
      <c r="DBD80" s="33"/>
      <c r="DBE80" s="33"/>
      <c r="DBF80" s="33"/>
      <c r="DBG80" s="33"/>
      <c r="DBH80" s="33"/>
      <c r="DBI80" s="33"/>
      <c r="DBJ80" s="33"/>
      <c r="DBK80" s="33"/>
      <c r="DBL80" s="33"/>
      <c r="DBM80" s="33"/>
      <c r="DBN80" s="33"/>
      <c r="DBO80" s="33"/>
      <c r="DBP80" s="33"/>
      <c r="DBQ80" s="33"/>
      <c r="DBR80" s="33"/>
      <c r="DBS80" s="33"/>
      <c r="DBT80" s="33"/>
      <c r="DBU80" s="33"/>
      <c r="DBV80" s="33"/>
      <c r="DBW80" s="33"/>
      <c r="DBX80" s="33"/>
      <c r="DBY80" s="33"/>
      <c r="DBZ80" s="33"/>
      <c r="DCA80" s="33"/>
      <c r="DCB80" s="33"/>
      <c r="DCC80" s="33"/>
      <c r="DCD80" s="33"/>
      <c r="DCE80" s="33"/>
      <c r="DCF80" s="33"/>
      <c r="DCG80" s="33"/>
      <c r="DCH80" s="33"/>
      <c r="DCI80" s="33"/>
      <c r="DCJ80" s="33"/>
      <c r="DCK80" s="33"/>
      <c r="DCL80" s="33"/>
      <c r="DCM80" s="33"/>
      <c r="DCN80" s="33"/>
      <c r="DCO80" s="33"/>
      <c r="DCP80" s="33"/>
      <c r="DCQ80" s="33"/>
      <c r="DCR80" s="33"/>
      <c r="DCS80" s="33"/>
      <c r="DCT80" s="33"/>
      <c r="DCU80" s="33"/>
      <c r="DCV80" s="33"/>
      <c r="DCW80" s="33"/>
      <c r="DCX80" s="33"/>
      <c r="DCY80" s="33"/>
      <c r="DCZ80" s="33"/>
      <c r="DDA80" s="33"/>
      <c r="DDB80" s="33"/>
      <c r="DDC80" s="33"/>
      <c r="DDD80" s="33"/>
      <c r="DDE80" s="33"/>
      <c r="DDF80" s="33"/>
      <c r="DDG80" s="33"/>
      <c r="DDH80" s="33"/>
      <c r="DDI80" s="33"/>
      <c r="DDJ80" s="33"/>
      <c r="DDK80" s="33"/>
      <c r="DDL80" s="33"/>
      <c r="DDM80" s="33"/>
      <c r="DDN80" s="33"/>
      <c r="DDO80" s="33"/>
      <c r="DDP80" s="33"/>
      <c r="DDQ80" s="33"/>
      <c r="DDR80" s="33"/>
      <c r="DDS80" s="33"/>
      <c r="DDT80" s="33"/>
      <c r="DDU80" s="33"/>
      <c r="DDV80" s="33"/>
      <c r="DDW80" s="33"/>
      <c r="DDX80" s="33"/>
      <c r="DDY80" s="33"/>
      <c r="DDZ80" s="33"/>
      <c r="DEA80" s="33"/>
      <c r="DEB80" s="33"/>
      <c r="DEC80" s="33"/>
      <c r="DED80" s="33"/>
      <c r="DEE80" s="33"/>
      <c r="DEF80" s="33"/>
      <c r="DEG80" s="33"/>
      <c r="DEH80" s="33"/>
      <c r="DEI80" s="33"/>
      <c r="DEJ80" s="33"/>
      <c r="DEK80" s="33"/>
      <c r="DEL80" s="33"/>
      <c r="DEM80" s="33"/>
      <c r="DEN80" s="33"/>
      <c r="DEO80" s="33"/>
      <c r="DEP80" s="33"/>
      <c r="DEQ80" s="33"/>
      <c r="DER80" s="33"/>
      <c r="DES80" s="33"/>
      <c r="DET80" s="33"/>
      <c r="DEU80" s="33"/>
      <c r="DEV80" s="33"/>
      <c r="DEW80" s="33"/>
      <c r="DEX80" s="33"/>
      <c r="DEY80" s="33"/>
      <c r="DEZ80" s="33"/>
      <c r="DFA80" s="33"/>
      <c r="DFB80" s="33"/>
      <c r="DFC80" s="33"/>
      <c r="DFD80" s="33"/>
      <c r="DFE80" s="33"/>
      <c r="DFF80" s="33"/>
      <c r="DFG80" s="33"/>
      <c r="DFH80" s="33"/>
      <c r="DFI80" s="33"/>
      <c r="DFJ80" s="33"/>
      <c r="DFK80" s="33"/>
      <c r="DFL80" s="33"/>
      <c r="DFM80" s="33"/>
      <c r="DFN80" s="33"/>
      <c r="DFO80" s="33"/>
      <c r="DFP80" s="33"/>
      <c r="DFQ80" s="33"/>
      <c r="DFR80" s="33"/>
      <c r="DFS80" s="33"/>
      <c r="DFT80" s="33"/>
      <c r="DFU80" s="33"/>
      <c r="DFV80" s="33"/>
      <c r="DFW80" s="33"/>
      <c r="DFX80" s="33"/>
      <c r="DFY80" s="33"/>
      <c r="DFZ80" s="33"/>
      <c r="DGA80" s="33"/>
      <c r="DGB80" s="33"/>
      <c r="DGC80" s="33"/>
      <c r="DGD80" s="33"/>
      <c r="DGE80" s="33"/>
      <c r="DGF80" s="33"/>
      <c r="DGG80" s="33"/>
      <c r="DGH80" s="33"/>
      <c r="DGI80" s="33"/>
      <c r="DGJ80" s="33"/>
      <c r="DGK80" s="33"/>
      <c r="DGL80" s="33"/>
      <c r="DGM80" s="33"/>
      <c r="DGN80" s="33"/>
      <c r="DGO80" s="33"/>
      <c r="DGP80" s="33"/>
      <c r="DGQ80" s="33"/>
      <c r="DGR80" s="33"/>
      <c r="DGS80" s="33"/>
      <c r="DGT80" s="33"/>
      <c r="DGU80" s="33"/>
      <c r="DGV80" s="33"/>
      <c r="DGW80" s="33"/>
      <c r="DGX80" s="33"/>
      <c r="DGY80" s="33"/>
      <c r="DGZ80" s="33"/>
      <c r="DHA80" s="33"/>
      <c r="DHB80" s="33"/>
      <c r="DHC80" s="33"/>
      <c r="DHD80" s="33"/>
      <c r="DHE80" s="33"/>
      <c r="DHF80" s="33"/>
      <c r="DHG80" s="33"/>
      <c r="DHH80" s="33"/>
      <c r="DHI80" s="33"/>
      <c r="DHJ80" s="33"/>
      <c r="DHK80" s="33"/>
      <c r="DHL80" s="33"/>
      <c r="DHM80" s="33"/>
      <c r="DHN80" s="33"/>
      <c r="DHO80" s="33"/>
      <c r="DHP80" s="33"/>
      <c r="DHQ80" s="33"/>
      <c r="DHR80" s="33"/>
      <c r="DHS80" s="33"/>
      <c r="DHT80" s="33"/>
      <c r="DHU80" s="33"/>
      <c r="DHV80" s="33"/>
      <c r="DHW80" s="33"/>
      <c r="DHX80" s="33"/>
      <c r="DHY80" s="33"/>
      <c r="DHZ80" s="33"/>
      <c r="DIA80" s="33"/>
      <c r="DIB80" s="33"/>
      <c r="DIC80" s="33"/>
      <c r="DID80" s="33"/>
      <c r="DIE80" s="33"/>
      <c r="DIF80" s="33"/>
      <c r="DIG80" s="33"/>
      <c r="DIH80" s="33"/>
      <c r="DII80" s="33"/>
      <c r="DIJ80" s="33"/>
      <c r="DIK80" s="33"/>
      <c r="DIL80" s="33"/>
      <c r="DIM80" s="33"/>
      <c r="DIN80" s="33"/>
      <c r="DIO80" s="33"/>
      <c r="DIP80" s="33"/>
      <c r="DIQ80" s="33"/>
      <c r="DIR80" s="33"/>
      <c r="DIS80" s="33"/>
      <c r="DIT80" s="33"/>
      <c r="DIU80" s="33"/>
      <c r="DIV80" s="33"/>
      <c r="DIW80" s="33"/>
      <c r="DIX80" s="33"/>
      <c r="DIY80" s="33"/>
      <c r="DIZ80" s="33"/>
      <c r="DJA80" s="33"/>
      <c r="DJB80" s="33"/>
      <c r="DJC80" s="33"/>
      <c r="DJD80" s="33"/>
      <c r="DJE80" s="33"/>
      <c r="DJF80" s="33"/>
      <c r="DJG80" s="33"/>
      <c r="DJH80" s="33"/>
      <c r="DJI80" s="33"/>
      <c r="DJJ80" s="33"/>
      <c r="DJK80" s="33"/>
      <c r="DJL80" s="33"/>
      <c r="DJM80" s="33"/>
      <c r="DJN80" s="33"/>
      <c r="DJO80" s="33"/>
      <c r="DJP80" s="33"/>
      <c r="DJQ80" s="33"/>
      <c r="DJR80" s="33"/>
      <c r="DJS80" s="33"/>
      <c r="DJT80" s="33"/>
      <c r="DJU80" s="33"/>
      <c r="DJV80" s="33"/>
      <c r="DJW80" s="33"/>
      <c r="DJX80" s="33"/>
      <c r="DJY80" s="33"/>
      <c r="DJZ80" s="33"/>
      <c r="DKA80" s="33"/>
      <c r="DKB80" s="33"/>
      <c r="DKC80" s="33"/>
      <c r="DKD80" s="33"/>
      <c r="DKE80" s="33"/>
      <c r="DKF80" s="33"/>
      <c r="DKG80" s="33"/>
      <c r="DKH80" s="33"/>
      <c r="DKI80" s="33"/>
      <c r="DKJ80" s="33"/>
      <c r="DKK80" s="33"/>
      <c r="DKL80" s="33"/>
      <c r="DKM80" s="33"/>
      <c r="DKN80" s="33"/>
      <c r="DKO80" s="33"/>
      <c r="DKP80" s="33"/>
      <c r="DKQ80" s="33"/>
      <c r="DKR80" s="33"/>
      <c r="DKS80" s="33"/>
      <c r="DKT80" s="33"/>
      <c r="DKU80" s="33"/>
      <c r="DKV80" s="33"/>
      <c r="DKW80" s="33"/>
      <c r="DKX80" s="33"/>
      <c r="DKY80" s="33"/>
      <c r="DKZ80" s="33"/>
      <c r="DLA80" s="33"/>
      <c r="DLB80" s="33"/>
      <c r="DLC80" s="33"/>
      <c r="DLD80" s="33"/>
      <c r="DLE80" s="33"/>
      <c r="DLF80" s="33"/>
      <c r="DLG80" s="33"/>
      <c r="DLH80" s="33"/>
      <c r="DLI80" s="33"/>
      <c r="DLJ80" s="33"/>
      <c r="DLK80" s="33"/>
      <c r="DLL80" s="33"/>
      <c r="DLM80" s="33"/>
      <c r="DLN80" s="33"/>
      <c r="DLO80" s="33"/>
      <c r="DLP80" s="33"/>
      <c r="DLQ80" s="33"/>
      <c r="DLR80" s="33"/>
      <c r="DLS80" s="33"/>
      <c r="DLT80" s="33"/>
      <c r="DLU80" s="33"/>
      <c r="DLV80" s="33"/>
      <c r="DLW80" s="33"/>
      <c r="DLX80" s="33"/>
      <c r="DLY80" s="33"/>
      <c r="DLZ80" s="33"/>
      <c r="DMA80" s="33"/>
      <c r="DMB80" s="33"/>
      <c r="DMC80" s="33"/>
      <c r="DMD80" s="33"/>
      <c r="DME80" s="33"/>
      <c r="DMF80" s="33"/>
      <c r="DMG80" s="33"/>
      <c r="DMH80" s="33"/>
      <c r="DMI80" s="33"/>
      <c r="DMJ80" s="33"/>
      <c r="DMK80" s="33"/>
      <c r="DML80" s="33"/>
      <c r="DMM80" s="33"/>
      <c r="DMN80" s="33"/>
      <c r="DMO80" s="33"/>
      <c r="DMP80" s="33"/>
      <c r="DMQ80" s="33"/>
      <c r="DMR80" s="33"/>
      <c r="DMS80" s="33"/>
      <c r="DMT80" s="33"/>
      <c r="DMU80" s="33"/>
      <c r="DMV80" s="33"/>
      <c r="DMW80" s="33"/>
      <c r="DMX80" s="33"/>
      <c r="DMY80" s="33"/>
      <c r="DMZ80" s="33"/>
      <c r="DNA80" s="33"/>
      <c r="DNB80" s="33"/>
      <c r="DNC80" s="33"/>
      <c r="DND80" s="33"/>
      <c r="DNE80" s="33"/>
      <c r="DNF80" s="33"/>
      <c r="DNG80" s="33"/>
      <c r="DNH80" s="33"/>
      <c r="DNI80" s="33"/>
      <c r="DNJ80" s="33"/>
      <c r="DNK80" s="33"/>
      <c r="DNL80" s="33"/>
      <c r="DNM80" s="33"/>
      <c r="DNN80" s="33"/>
      <c r="DNO80" s="33"/>
      <c r="DNP80" s="33"/>
      <c r="DNQ80" s="33"/>
      <c r="DNR80" s="33"/>
      <c r="DNS80" s="33"/>
      <c r="DNT80" s="33"/>
      <c r="DNU80" s="33"/>
      <c r="DNV80" s="33"/>
      <c r="DNW80" s="33"/>
      <c r="DNX80" s="33"/>
      <c r="DNY80" s="33"/>
      <c r="DNZ80" s="33"/>
      <c r="DOA80" s="33"/>
      <c r="DOB80" s="33"/>
      <c r="DOC80" s="33"/>
      <c r="DOD80" s="33"/>
      <c r="DOE80" s="33"/>
      <c r="DOF80" s="33"/>
      <c r="DOG80" s="33"/>
      <c r="DOH80" s="33"/>
      <c r="DOI80" s="33"/>
      <c r="DOJ80" s="33"/>
      <c r="DOK80" s="33"/>
      <c r="DOL80" s="33"/>
      <c r="DOM80" s="33"/>
      <c r="DON80" s="33"/>
      <c r="DOO80" s="33"/>
      <c r="DOP80" s="33"/>
      <c r="DOQ80" s="33"/>
      <c r="DOR80" s="33"/>
      <c r="DOS80" s="33"/>
      <c r="DOT80" s="33"/>
      <c r="DOU80" s="33"/>
      <c r="DOV80" s="33"/>
      <c r="DOW80" s="33"/>
      <c r="DOX80" s="33"/>
      <c r="DOY80" s="33"/>
      <c r="DOZ80" s="33"/>
      <c r="DPA80" s="33"/>
      <c r="DPB80" s="33"/>
      <c r="DPC80" s="33"/>
      <c r="DPD80" s="33"/>
      <c r="DPE80" s="33"/>
      <c r="DPF80" s="33"/>
      <c r="DPG80" s="33"/>
      <c r="DPH80" s="33"/>
      <c r="DPI80" s="33"/>
      <c r="DPJ80" s="33"/>
      <c r="DPK80" s="33"/>
      <c r="DPL80" s="33"/>
      <c r="DPM80" s="33"/>
      <c r="DPN80" s="33"/>
      <c r="DPO80" s="33"/>
      <c r="DPP80" s="33"/>
      <c r="DPQ80" s="33"/>
      <c r="DPR80" s="33"/>
      <c r="DPS80" s="33"/>
      <c r="DPT80" s="33"/>
      <c r="DPU80" s="33"/>
      <c r="DPV80" s="33"/>
      <c r="DPW80" s="33"/>
      <c r="DPX80" s="33"/>
      <c r="DPY80" s="33"/>
      <c r="DPZ80" s="33"/>
      <c r="DQA80" s="33"/>
      <c r="DQB80" s="33"/>
      <c r="DQC80" s="33"/>
      <c r="DQD80" s="33"/>
      <c r="DQE80" s="33"/>
      <c r="DQF80" s="33"/>
      <c r="DQG80" s="33"/>
      <c r="DQH80" s="33"/>
      <c r="DQI80" s="33"/>
      <c r="DQJ80" s="33"/>
      <c r="DQK80" s="33"/>
      <c r="DQL80" s="33"/>
      <c r="DQM80" s="33"/>
      <c r="DQN80" s="33"/>
      <c r="DQO80" s="33"/>
      <c r="DQP80" s="33"/>
      <c r="DQQ80" s="33"/>
      <c r="DQR80" s="33"/>
      <c r="DQS80" s="33"/>
      <c r="DQT80" s="33"/>
      <c r="DQU80" s="33"/>
      <c r="DQV80" s="33"/>
      <c r="DQW80" s="33"/>
      <c r="DQX80" s="33"/>
      <c r="DQY80" s="33"/>
      <c r="DQZ80" s="33"/>
      <c r="DRA80" s="33"/>
      <c r="DRB80" s="33"/>
      <c r="DRC80" s="33"/>
      <c r="DRD80" s="33"/>
      <c r="DRE80" s="33"/>
      <c r="DRF80" s="33"/>
      <c r="DRG80" s="33"/>
      <c r="DRH80" s="33"/>
      <c r="DRI80" s="33"/>
      <c r="DRJ80" s="33"/>
      <c r="DRK80" s="33"/>
      <c r="DRL80" s="33"/>
      <c r="DRM80" s="33"/>
      <c r="DRN80" s="33"/>
      <c r="DRO80" s="33"/>
      <c r="DRP80" s="33"/>
      <c r="DRQ80" s="33"/>
      <c r="DRR80" s="33"/>
      <c r="DRS80" s="33"/>
      <c r="DRT80" s="33"/>
      <c r="DRU80" s="33"/>
      <c r="DRV80" s="33"/>
      <c r="DRW80" s="33"/>
      <c r="DRX80" s="33"/>
      <c r="DRY80" s="33"/>
      <c r="DRZ80" s="33"/>
      <c r="DSA80" s="33"/>
      <c r="DSB80" s="33"/>
      <c r="DSC80" s="33"/>
      <c r="DSD80" s="33"/>
      <c r="DSE80" s="33"/>
      <c r="DSF80" s="33"/>
      <c r="DSG80" s="33"/>
      <c r="DSH80" s="33"/>
      <c r="DSI80" s="33"/>
      <c r="DSJ80" s="33"/>
      <c r="DSK80" s="33"/>
      <c r="DSL80" s="33"/>
      <c r="DSM80" s="33"/>
      <c r="DSN80" s="33"/>
      <c r="DSO80" s="33"/>
      <c r="DSP80" s="33"/>
      <c r="DSQ80" s="33"/>
      <c r="DSR80" s="33"/>
      <c r="DSS80" s="33"/>
      <c r="DST80" s="33"/>
      <c r="DSU80" s="33"/>
      <c r="DSV80" s="33"/>
      <c r="DSW80" s="33"/>
      <c r="DSX80" s="33"/>
      <c r="DSY80" s="33"/>
      <c r="DSZ80" s="33"/>
      <c r="DTA80" s="33"/>
      <c r="DTB80" s="33"/>
      <c r="DTC80" s="33"/>
      <c r="DTD80" s="33"/>
      <c r="DTE80" s="33"/>
      <c r="DTF80" s="33"/>
      <c r="DTG80" s="33"/>
      <c r="DTH80" s="33"/>
      <c r="DTI80" s="33"/>
      <c r="DTJ80" s="33"/>
      <c r="DTK80" s="33"/>
      <c r="DTL80" s="33"/>
      <c r="DTM80" s="33"/>
      <c r="DTN80" s="33"/>
      <c r="DTO80" s="33"/>
      <c r="DTP80" s="33"/>
      <c r="DTQ80" s="33"/>
      <c r="DTR80" s="33"/>
      <c r="DTS80" s="33"/>
      <c r="DTT80" s="33"/>
      <c r="DTU80" s="33"/>
      <c r="DTV80" s="33"/>
      <c r="DTW80" s="33"/>
      <c r="DTX80" s="33"/>
      <c r="DTY80" s="33"/>
      <c r="DTZ80" s="33"/>
      <c r="DUA80" s="33"/>
      <c r="DUB80" s="33"/>
      <c r="DUC80" s="33"/>
      <c r="DUD80" s="33"/>
      <c r="DUE80" s="33"/>
      <c r="DUF80" s="33"/>
      <c r="DUG80" s="33"/>
      <c r="DUH80" s="33"/>
      <c r="DUI80" s="33"/>
      <c r="DUJ80" s="33"/>
      <c r="DUK80" s="33"/>
      <c r="DUL80" s="33"/>
      <c r="DUM80" s="33"/>
      <c r="DUN80" s="33"/>
      <c r="DUO80" s="33"/>
      <c r="DUP80" s="33"/>
      <c r="DUQ80" s="33"/>
      <c r="DUR80" s="33"/>
      <c r="DUS80" s="33"/>
      <c r="DUT80" s="33"/>
      <c r="DUU80" s="33"/>
      <c r="DUV80" s="33"/>
      <c r="DUW80" s="33"/>
      <c r="DUX80" s="33"/>
      <c r="DUY80" s="33"/>
      <c r="DUZ80" s="33"/>
      <c r="DVA80" s="33"/>
      <c r="DVB80" s="33"/>
      <c r="DVC80" s="33"/>
      <c r="DVD80" s="33"/>
      <c r="DVE80" s="33"/>
      <c r="DVF80" s="33"/>
      <c r="DVG80" s="33"/>
      <c r="DVH80" s="33"/>
      <c r="DVI80" s="33"/>
      <c r="DVJ80" s="33"/>
      <c r="DVK80" s="33"/>
      <c r="DVL80" s="33"/>
      <c r="DVM80" s="33"/>
      <c r="DVN80" s="33"/>
      <c r="DVO80" s="33"/>
      <c r="DVP80" s="33"/>
      <c r="DVQ80" s="33"/>
      <c r="DVR80" s="33"/>
      <c r="DVS80" s="33"/>
      <c r="DVT80" s="33"/>
      <c r="DVU80" s="33"/>
      <c r="DVV80" s="33"/>
      <c r="DVW80" s="33"/>
      <c r="DVX80" s="33"/>
      <c r="DVY80" s="33"/>
      <c r="DVZ80" s="33"/>
      <c r="DWA80" s="33"/>
      <c r="DWB80" s="33"/>
      <c r="DWC80" s="33"/>
      <c r="DWD80" s="33"/>
      <c r="DWE80" s="33"/>
      <c r="DWF80" s="33"/>
      <c r="DWG80" s="33"/>
      <c r="DWH80" s="33"/>
      <c r="DWI80" s="33"/>
      <c r="DWJ80" s="33"/>
      <c r="DWK80" s="33"/>
      <c r="DWL80" s="33"/>
      <c r="DWM80" s="33"/>
      <c r="DWN80" s="33"/>
      <c r="DWO80" s="33"/>
      <c r="DWP80" s="33"/>
      <c r="DWQ80" s="33"/>
      <c r="DWR80" s="33"/>
      <c r="DWS80" s="33"/>
      <c r="DWT80" s="33"/>
      <c r="DWU80" s="33"/>
      <c r="DWV80" s="33"/>
      <c r="DWW80" s="33"/>
      <c r="DWX80" s="33"/>
      <c r="DWY80" s="33"/>
      <c r="DWZ80" s="33"/>
      <c r="DXA80" s="33"/>
      <c r="DXB80" s="33"/>
      <c r="DXC80" s="33"/>
      <c r="DXD80" s="33"/>
      <c r="DXE80" s="33"/>
      <c r="DXF80" s="33"/>
      <c r="DXG80" s="33"/>
      <c r="DXH80" s="33"/>
      <c r="DXI80" s="33"/>
      <c r="DXJ80" s="33"/>
      <c r="DXK80" s="33"/>
      <c r="DXL80" s="33"/>
      <c r="DXM80" s="33"/>
      <c r="DXN80" s="33"/>
      <c r="DXO80" s="33"/>
      <c r="DXP80" s="33"/>
      <c r="DXQ80" s="33"/>
      <c r="DXR80" s="33"/>
      <c r="DXS80" s="33"/>
      <c r="DXT80" s="33"/>
      <c r="DXU80" s="33"/>
      <c r="DXV80" s="33"/>
      <c r="DXW80" s="33"/>
      <c r="DXX80" s="33"/>
      <c r="DXY80" s="33"/>
      <c r="DXZ80" s="33"/>
      <c r="DYA80" s="33"/>
      <c r="DYB80" s="33"/>
      <c r="DYC80" s="33"/>
      <c r="DYD80" s="33"/>
      <c r="DYE80" s="33"/>
      <c r="DYF80" s="33"/>
      <c r="DYG80" s="33"/>
      <c r="DYH80" s="33"/>
      <c r="DYI80" s="33"/>
      <c r="DYJ80" s="33"/>
      <c r="DYK80" s="33"/>
      <c r="DYL80" s="33"/>
      <c r="DYM80" s="33"/>
      <c r="DYN80" s="33"/>
      <c r="DYO80" s="33"/>
      <c r="DYP80" s="33"/>
      <c r="DYQ80" s="33"/>
      <c r="DYR80" s="33"/>
      <c r="DYS80" s="33"/>
      <c r="DYT80" s="33"/>
      <c r="DYU80" s="33"/>
      <c r="DYV80" s="33"/>
      <c r="DYW80" s="33"/>
      <c r="DYX80" s="33"/>
      <c r="DYY80" s="33"/>
      <c r="DYZ80" s="33"/>
      <c r="DZA80" s="33"/>
      <c r="DZB80" s="33"/>
      <c r="DZC80" s="33"/>
      <c r="DZD80" s="33"/>
      <c r="DZE80" s="33"/>
      <c r="DZF80" s="33"/>
      <c r="DZG80" s="33"/>
      <c r="DZH80" s="33"/>
      <c r="DZI80" s="33"/>
      <c r="DZJ80" s="33"/>
      <c r="DZK80" s="33"/>
      <c r="DZL80" s="33"/>
      <c r="DZM80" s="33"/>
      <c r="DZN80" s="33"/>
      <c r="DZO80" s="33"/>
      <c r="DZP80" s="33"/>
      <c r="DZQ80" s="33"/>
      <c r="DZR80" s="33"/>
      <c r="DZS80" s="33"/>
      <c r="DZT80" s="33"/>
      <c r="DZU80" s="33"/>
      <c r="DZV80" s="33"/>
      <c r="DZW80" s="33"/>
      <c r="DZX80" s="33"/>
      <c r="DZY80" s="33"/>
      <c r="DZZ80" s="33"/>
      <c r="EAA80" s="33"/>
      <c r="EAB80" s="33"/>
      <c r="EAC80" s="33"/>
      <c r="EAD80" s="33"/>
      <c r="EAE80" s="33"/>
      <c r="EAF80" s="33"/>
      <c r="EAG80" s="33"/>
      <c r="EAH80" s="33"/>
      <c r="EAI80" s="33"/>
      <c r="EAJ80" s="33"/>
      <c r="EAK80" s="33"/>
      <c r="EAL80" s="33"/>
      <c r="EAM80" s="33"/>
      <c r="EAN80" s="33"/>
      <c r="EAO80" s="33"/>
      <c r="EAP80" s="33"/>
      <c r="EAQ80" s="33"/>
      <c r="EAR80" s="33"/>
      <c r="EAS80" s="33"/>
      <c r="EAT80" s="33"/>
      <c r="EAU80" s="33"/>
      <c r="EAV80" s="33"/>
      <c r="EAW80" s="33"/>
      <c r="EAX80" s="33"/>
      <c r="EAY80" s="33"/>
      <c r="EAZ80" s="33"/>
      <c r="EBA80" s="33"/>
      <c r="EBB80" s="33"/>
      <c r="EBC80" s="33"/>
      <c r="EBD80" s="33"/>
      <c r="EBE80" s="33"/>
      <c r="EBF80" s="33"/>
      <c r="EBG80" s="33"/>
      <c r="EBH80" s="33"/>
      <c r="EBI80" s="33"/>
      <c r="EBJ80" s="33"/>
      <c r="EBK80" s="33"/>
      <c r="EBL80" s="33"/>
      <c r="EBM80" s="33"/>
      <c r="EBN80" s="33"/>
      <c r="EBO80" s="33"/>
      <c r="EBP80" s="33"/>
      <c r="EBQ80" s="33"/>
      <c r="EBR80" s="33"/>
      <c r="EBS80" s="33"/>
      <c r="EBT80" s="33"/>
      <c r="EBU80" s="33"/>
      <c r="EBV80" s="33"/>
      <c r="EBW80" s="33"/>
      <c r="EBX80" s="33"/>
      <c r="EBY80" s="33"/>
      <c r="EBZ80" s="33"/>
      <c r="ECA80" s="33"/>
      <c r="ECB80" s="33"/>
      <c r="ECC80" s="33"/>
      <c r="ECD80" s="33"/>
      <c r="ECE80" s="33"/>
      <c r="ECF80" s="33"/>
      <c r="ECG80" s="33"/>
      <c r="ECH80" s="33"/>
      <c r="ECI80" s="33"/>
      <c r="ECJ80" s="33"/>
      <c r="ECK80" s="33"/>
      <c r="ECL80" s="33"/>
      <c r="ECM80" s="33"/>
      <c r="ECN80" s="33"/>
      <c r="ECO80" s="33"/>
      <c r="ECP80" s="33"/>
      <c r="ECQ80" s="33"/>
      <c r="ECR80" s="33"/>
      <c r="ECS80" s="33"/>
      <c r="ECT80" s="33"/>
      <c r="ECU80" s="33"/>
      <c r="ECV80" s="33"/>
      <c r="ECW80" s="33"/>
      <c r="ECX80" s="33"/>
      <c r="ECY80" s="33"/>
      <c r="ECZ80" s="33"/>
      <c r="EDA80" s="33"/>
      <c r="EDB80" s="33"/>
      <c r="EDC80" s="33"/>
      <c r="EDD80" s="33"/>
      <c r="EDE80" s="33"/>
      <c r="EDF80" s="33"/>
      <c r="EDG80" s="33"/>
      <c r="EDH80" s="33"/>
      <c r="EDI80" s="33"/>
      <c r="EDJ80" s="33"/>
      <c r="EDK80" s="33"/>
      <c r="EDL80" s="33"/>
      <c r="EDM80" s="33"/>
      <c r="EDN80" s="33"/>
      <c r="EDO80" s="33"/>
      <c r="EDP80" s="33"/>
      <c r="EDQ80" s="33"/>
      <c r="EDR80" s="33"/>
      <c r="EDS80" s="33"/>
      <c r="EDT80" s="33"/>
      <c r="EDU80" s="33"/>
      <c r="EDV80" s="33"/>
      <c r="EDW80" s="33"/>
      <c r="EDX80" s="33"/>
      <c r="EDY80" s="33"/>
      <c r="EDZ80" s="33"/>
      <c r="EEA80" s="33"/>
      <c r="EEB80" s="33"/>
      <c r="EEC80" s="33"/>
      <c r="EED80" s="33"/>
      <c r="EEE80" s="33"/>
      <c r="EEF80" s="33"/>
      <c r="EEG80" s="33"/>
      <c r="EEH80" s="33"/>
      <c r="EEI80" s="33"/>
      <c r="EEJ80" s="33"/>
      <c r="EEK80" s="33"/>
      <c r="EEL80" s="33"/>
      <c r="EEM80" s="33"/>
      <c r="EEN80" s="33"/>
      <c r="EEO80" s="33"/>
      <c r="EEP80" s="33"/>
      <c r="EEQ80" s="33"/>
      <c r="EER80" s="33"/>
      <c r="EES80" s="33"/>
      <c r="EET80" s="33"/>
      <c r="EEU80" s="33"/>
      <c r="EEV80" s="33"/>
      <c r="EEW80" s="33"/>
      <c r="EEX80" s="33"/>
      <c r="EEY80" s="33"/>
      <c r="EEZ80" s="33"/>
      <c r="EFA80" s="33"/>
      <c r="EFB80" s="33"/>
      <c r="EFC80" s="33"/>
      <c r="EFD80" s="33"/>
      <c r="EFE80" s="33"/>
      <c r="EFF80" s="33"/>
      <c r="EFG80" s="33"/>
      <c r="EFH80" s="33"/>
      <c r="EFI80" s="33"/>
      <c r="EFJ80" s="33"/>
      <c r="EFK80" s="33"/>
      <c r="EFL80" s="33"/>
      <c r="EFM80" s="33"/>
      <c r="EFN80" s="33"/>
      <c r="EFO80" s="33"/>
      <c r="EFP80" s="33"/>
      <c r="EFQ80" s="33"/>
      <c r="EFR80" s="33"/>
      <c r="EFS80" s="33"/>
      <c r="EFT80" s="33"/>
      <c r="EFU80" s="33"/>
      <c r="EFV80" s="33"/>
      <c r="EFW80" s="33"/>
      <c r="EFX80" s="33"/>
      <c r="EFY80" s="33"/>
      <c r="EFZ80" s="33"/>
      <c r="EGA80" s="33"/>
      <c r="EGB80" s="33"/>
      <c r="EGC80" s="33"/>
      <c r="EGD80" s="33"/>
      <c r="EGE80" s="33"/>
      <c r="EGF80" s="33"/>
      <c r="EGG80" s="33"/>
      <c r="EGH80" s="33"/>
      <c r="EGI80" s="33"/>
      <c r="EGJ80" s="33"/>
      <c r="EGK80" s="33"/>
      <c r="EGL80" s="33"/>
      <c r="EGM80" s="33"/>
      <c r="EGN80" s="33"/>
      <c r="EGO80" s="33"/>
      <c r="EGP80" s="33"/>
      <c r="EGQ80" s="33"/>
      <c r="EGR80" s="33"/>
      <c r="EGS80" s="33"/>
      <c r="EGT80" s="33"/>
      <c r="EGU80" s="33"/>
      <c r="EGV80" s="33"/>
      <c r="EGW80" s="33"/>
      <c r="EGX80" s="33"/>
      <c r="EGY80" s="33"/>
      <c r="EGZ80" s="33"/>
      <c r="EHA80" s="33"/>
      <c r="EHB80" s="33"/>
      <c r="EHC80" s="33"/>
      <c r="EHD80" s="33"/>
      <c r="EHE80" s="33"/>
      <c r="EHF80" s="33"/>
      <c r="EHG80" s="33"/>
      <c r="EHH80" s="33"/>
      <c r="EHI80" s="33"/>
      <c r="EHJ80" s="33"/>
      <c r="EHK80" s="33"/>
      <c r="EHL80" s="33"/>
      <c r="EHM80" s="33"/>
      <c r="EHN80" s="33"/>
      <c r="EHO80" s="33"/>
      <c r="EHP80" s="33"/>
      <c r="EHQ80" s="33"/>
      <c r="EHR80" s="33"/>
      <c r="EHS80" s="33"/>
      <c r="EHT80" s="33"/>
      <c r="EHU80" s="33"/>
      <c r="EHV80" s="33"/>
      <c r="EHW80" s="33"/>
      <c r="EHX80" s="33"/>
      <c r="EHY80" s="33"/>
      <c r="EHZ80" s="33"/>
      <c r="EIA80" s="33"/>
      <c r="EIB80" s="33"/>
      <c r="EIC80" s="33"/>
      <c r="EID80" s="33"/>
      <c r="EIE80" s="33"/>
      <c r="EIF80" s="33"/>
      <c r="EIG80" s="33"/>
      <c r="EIH80" s="33"/>
      <c r="EII80" s="33"/>
      <c r="EIJ80" s="33"/>
      <c r="EIK80" s="33"/>
      <c r="EIL80" s="33"/>
      <c r="EIM80" s="33"/>
      <c r="EIN80" s="33"/>
      <c r="EIO80" s="33"/>
      <c r="EIP80" s="33"/>
      <c r="EIQ80" s="33"/>
      <c r="EIR80" s="33"/>
      <c r="EIS80" s="33"/>
      <c r="EIT80" s="33"/>
      <c r="EIU80" s="33"/>
      <c r="EIV80" s="33"/>
      <c r="EIW80" s="33"/>
      <c r="EIX80" s="33"/>
      <c r="EIY80" s="33"/>
      <c r="EIZ80" s="33"/>
      <c r="EJA80" s="33"/>
      <c r="EJB80" s="33"/>
      <c r="EJC80" s="33"/>
      <c r="EJD80" s="33"/>
      <c r="EJE80" s="33"/>
      <c r="EJF80" s="33"/>
      <c r="EJG80" s="33"/>
      <c r="EJH80" s="33"/>
      <c r="EJI80" s="33"/>
      <c r="EJJ80" s="33"/>
      <c r="EJK80" s="33"/>
      <c r="EJL80" s="33"/>
      <c r="EJM80" s="33"/>
      <c r="EJN80" s="33"/>
      <c r="EJO80" s="33"/>
      <c r="EJP80" s="33"/>
      <c r="EJQ80" s="33"/>
      <c r="EJR80" s="33"/>
      <c r="EJS80" s="33"/>
      <c r="EJT80" s="33"/>
      <c r="EJU80" s="33"/>
      <c r="EJV80" s="33"/>
      <c r="EJW80" s="33"/>
      <c r="EJX80" s="33"/>
      <c r="EJY80" s="33"/>
      <c r="EJZ80" s="33"/>
      <c r="EKA80" s="33"/>
      <c r="EKB80" s="33"/>
      <c r="EKC80" s="33"/>
      <c r="EKD80" s="33"/>
      <c r="EKE80" s="33"/>
      <c r="EKF80" s="33"/>
      <c r="EKG80" s="33"/>
      <c r="EKH80" s="33"/>
      <c r="EKI80" s="33"/>
      <c r="EKJ80" s="33"/>
      <c r="EKK80" s="33"/>
      <c r="EKL80" s="33"/>
      <c r="EKM80" s="33"/>
      <c r="EKN80" s="33"/>
      <c r="EKO80" s="33"/>
      <c r="EKP80" s="33"/>
      <c r="EKQ80" s="33"/>
      <c r="EKR80" s="33"/>
      <c r="EKS80" s="33"/>
      <c r="EKT80" s="33"/>
      <c r="EKU80" s="33"/>
      <c r="EKV80" s="33"/>
      <c r="EKW80" s="33"/>
      <c r="EKX80" s="33"/>
      <c r="EKY80" s="33"/>
      <c r="EKZ80" s="33"/>
      <c r="ELA80" s="33"/>
      <c r="ELB80" s="33"/>
      <c r="ELC80" s="33"/>
      <c r="ELD80" s="33"/>
      <c r="ELE80" s="33"/>
      <c r="ELF80" s="33"/>
      <c r="ELG80" s="33"/>
      <c r="ELH80" s="33"/>
      <c r="ELI80" s="33"/>
      <c r="ELJ80" s="33"/>
      <c r="ELK80" s="33"/>
      <c r="ELL80" s="33"/>
      <c r="ELM80" s="33"/>
      <c r="ELN80" s="33"/>
      <c r="ELO80" s="33"/>
      <c r="ELP80" s="33"/>
      <c r="ELQ80" s="33"/>
      <c r="ELR80" s="33"/>
      <c r="ELS80" s="33"/>
      <c r="ELT80" s="33"/>
      <c r="ELU80" s="33"/>
      <c r="ELV80" s="33"/>
      <c r="ELW80" s="33"/>
      <c r="ELX80" s="33"/>
      <c r="ELY80" s="33"/>
      <c r="ELZ80" s="33"/>
      <c r="EMA80" s="33"/>
      <c r="EMB80" s="33"/>
      <c r="EMC80" s="33"/>
      <c r="EMD80" s="33"/>
      <c r="EME80" s="33"/>
      <c r="EMF80" s="33"/>
      <c r="EMG80" s="33"/>
      <c r="EMH80" s="33"/>
      <c r="EMI80" s="33"/>
      <c r="EMJ80" s="33"/>
      <c r="EMK80" s="33"/>
      <c r="EML80" s="33"/>
      <c r="EMM80" s="33"/>
      <c r="EMN80" s="33"/>
      <c r="EMO80" s="33"/>
      <c r="EMP80" s="33"/>
      <c r="EMQ80" s="33"/>
      <c r="EMR80" s="33"/>
      <c r="EMS80" s="33"/>
      <c r="EMT80" s="33"/>
      <c r="EMU80" s="33"/>
      <c r="EMV80" s="33"/>
      <c r="EMW80" s="33"/>
      <c r="EMX80" s="33"/>
      <c r="EMY80" s="33"/>
      <c r="EMZ80" s="33"/>
      <c r="ENA80" s="33"/>
      <c r="ENB80" s="33"/>
      <c r="ENC80" s="33"/>
      <c r="END80" s="33"/>
      <c r="ENE80" s="33"/>
      <c r="ENF80" s="33"/>
      <c r="ENG80" s="33"/>
      <c r="ENH80" s="33"/>
      <c r="ENI80" s="33"/>
      <c r="ENJ80" s="33"/>
      <c r="ENK80" s="33"/>
      <c r="ENL80" s="33"/>
      <c r="ENM80" s="33"/>
      <c r="ENN80" s="33"/>
      <c r="ENO80" s="33"/>
      <c r="ENP80" s="33"/>
      <c r="ENQ80" s="33"/>
      <c r="ENR80" s="33"/>
      <c r="ENS80" s="33"/>
      <c r="ENT80" s="33"/>
      <c r="ENU80" s="33"/>
      <c r="ENV80" s="33"/>
      <c r="ENW80" s="33"/>
      <c r="ENX80" s="33"/>
      <c r="ENY80" s="33"/>
      <c r="ENZ80" s="33"/>
      <c r="EOA80" s="33"/>
      <c r="EOB80" s="33"/>
      <c r="EOC80" s="33"/>
      <c r="EOD80" s="33"/>
      <c r="EOE80" s="33"/>
      <c r="EOF80" s="33"/>
      <c r="EOG80" s="33"/>
      <c r="EOH80" s="33"/>
      <c r="EOI80" s="33"/>
      <c r="EOJ80" s="33"/>
      <c r="EOK80" s="33"/>
      <c r="EOL80" s="33"/>
      <c r="EOM80" s="33"/>
      <c r="EON80" s="33"/>
      <c r="EOO80" s="33"/>
      <c r="EOP80" s="33"/>
      <c r="EOQ80" s="33"/>
      <c r="EOR80" s="33"/>
      <c r="EOS80" s="33"/>
      <c r="EOT80" s="33"/>
      <c r="EOU80" s="33"/>
      <c r="EOV80" s="33"/>
      <c r="EOW80" s="33"/>
      <c r="EOX80" s="33"/>
      <c r="EOY80" s="33"/>
      <c r="EOZ80" s="33"/>
      <c r="EPA80" s="33"/>
      <c r="EPB80" s="33"/>
      <c r="EPC80" s="33"/>
      <c r="EPD80" s="33"/>
      <c r="EPE80" s="33"/>
      <c r="EPF80" s="33"/>
      <c r="EPG80" s="33"/>
      <c r="EPH80" s="33"/>
      <c r="EPI80" s="33"/>
      <c r="EPJ80" s="33"/>
      <c r="EPK80" s="33"/>
      <c r="EPL80" s="33"/>
      <c r="EPM80" s="33"/>
      <c r="EPN80" s="33"/>
      <c r="EPO80" s="33"/>
      <c r="EPP80" s="33"/>
      <c r="EPQ80" s="33"/>
      <c r="EPR80" s="33"/>
      <c r="EPS80" s="33"/>
      <c r="EPT80" s="33"/>
      <c r="EPU80" s="33"/>
      <c r="EPV80" s="33"/>
      <c r="EPW80" s="33"/>
      <c r="EPX80" s="33"/>
      <c r="EPY80" s="33"/>
      <c r="EPZ80" s="33"/>
      <c r="EQA80" s="33"/>
      <c r="EQB80" s="33"/>
      <c r="EQC80" s="33"/>
      <c r="EQD80" s="33"/>
      <c r="EQE80" s="33"/>
      <c r="EQF80" s="33"/>
      <c r="EQG80" s="33"/>
      <c r="EQH80" s="33"/>
      <c r="EQI80" s="33"/>
      <c r="EQJ80" s="33"/>
      <c r="EQK80" s="33"/>
      <c r="EQL80" s="33"/>
      <c r="EQM80" s="33"/>
      <c r="EQN80" s="33"/>
      <c r="EQO80" s="33"/>
      <c r="EQP80" s="33"/>
      <c r="EQQ80" s="33"/>
      <c r="EQR80" s="33"/>
      <c r="EQS80" s="33"/>
      <c r="EQT80" s="33"/>
      <c r="EQU80" s="33"/>
      <c r="EQV80" s="33"/>
      <c r="EQW80" s="33"/>
      <c r="EQX80" s="33"/>
      <c r="EQY80" s="33"/>
      <c r="EQZ80" s="33"/>
      <c r="ERA80" s="33"/>
      <c r="ERB80" s="33"/>
      <c r="ERC80" s="33"/>
      <c r="ERD80" s="33"/>
      <c r="ERE80" s="33"/>
      <c r="ERF80" s="33"/>
      <c r="ERG80" s="33"/>
      <c r="ERH80" s="33"/>
      <c r="ERI80" s="33"/>
      <c r="ERJ80" s="33"/>
      <c r="ERK80" s="33"/>
      <c r="ERL80" s="33"/>
      <c r="ERM80" s="33"/>
      <c r="ERN80" s="33"/>
      <c r="ERO80" s="33"/>
      <c r="ERP80" s="33"/>
      <c r="ERQ80" s="33"/>
      <c r="ERR80" s="33"/>
      <c r="ERS80" s="33"/>
      <c r="ERT80" s="33"/>
      <c r="ERU80" s="33"/>
      <c r="ERV80" s="33"/>
      <c r="ERW80" s="33"/>
      <c r="ERX80" s="33"/>
      <c r="ERY80" s="33"/>
      <c r="ERZ80" s="33"/>
      <c r="ESA80" s="33"/>
      <c r="ESB80" s="33"/>
      <c r="ESC80" s="33"/>
      <c r="ESD80" s="33"/>
      <c r="ESE80" s="33"/>
      <c r="ESF80" s="33"/>
      <c r="ESG80" s="33"/>
      <c r="ESH80" s="33"/>
      <c r="ESI80" s="33"/>
      <c r="ESJ80" s="33"/>
      <c r="ESK80" s="33"/>
      <c r="ESL80" s="33"/>
      <c r="ESM80" s="33"/>
      <c r="ESN80" s="33"/>
      <c r="ESO80" s="33"/>
      <c r="ESP80" s="33"/>
      <c r="ESQ80" s="33"/>
      <c r="ESR80" s="33"/>
      <c r="ESS80" s="33"/>
      <c r="EST80" s="33"/>
      <c r="ESU80" s="33"/>
      <c r="ESV80" s="33"/>
      <c r="ESW80" s="33"/>
      <c r="ESX80" s="33"/>
      <c r="ESY80" s="33"/>
      <c r="ESZ80" s="33"/>
      <c r="ETA80" s="33"/>
      <c r="ETB80" s="33"/>
      <c r="ETC80" s="33"/>
      <c r="ETD80" s="33"/>
      <c r="ETE80" s="33"/>
      <c r="ETF80" s="33"/>
      <c r="ETG80" s="33"/>
      <c r="ETH80" s="33"/>
      <c r="ETI80" s="33"/>
      <c r="ETJ80" s="33"/>
      <c r="ETK80" s="33"/>
      <c r="ETL80" s="33"/>
      <c r="ETM80" s="33"/>
      <c r="ETN80" s="33"/>
      <c r="ETO80" s="33"/>
      <c r="ETP80" s="33"/>
      <c r="ETQ80" s="33"/>
      <c r="ETR80" s="33"/>
      <c r="ETS80" s="33"/>
      <c r="ETT80" s="33"/>
      <c r="ETU80" s="33"/>
      <c r="ETV80" s="33"/>
      <c r="ETW80" s="33"/>
      <c r="ETX80" s="33"/>
      <c r="ETY80" s="33"/>
      <c r="ETZ80" s="33"/>
      <c r="EUA80" s="33"/>
      <c r="EUB80" s="33"/>
      <c r="EUC80" s="33"/>
      <c r="EUD80" s="33"/>
      <c r="EUE80" s="33"/>
      <c r="EUF80" s="33"/>
      <c r="EUG80" s="33"/>
      <c r="EUH80" s="33"/>
      <c r="EUI80" s="33"/>
      <c r="EUJ80" s="33"/>
      <c r="EUK80" s="33"/>
      <c r="EUL80" s="33"/>
      <c r="EUM80" s="33"/>
      <c r="EUN80" s="33"/>
      <c r="EUO80" s="33"/>
      <c r="EUP80" s="33"/>
      <c r="EUQ80" s="33"/>
      <c r="EUR80" s="33"/>
      <c r="EUS80" s="33"/>
      <c r="EUT80" s="33"/>
      <c r="EUU80" s="33"/>
      <c r="EUV80" s="33"/>
      <c r="EUW80" s="33"/>
      <c r="EUX80" s="33"/>
      <c r="EUY80" s="33"/>
      <c r="EUZ80" s="33"/>
      <c r="EVA80" s="33"/>
      <c r="EVB80" s="33"/>
      <c r="EVC80" s="33"/>
      <c r="EVD80" s="33"/>
      <c r="EVE80" s="33"/>
      <c r="EVF80" s="33"/>
      <c r="EVG80" s="33"/>
      <c r="EVH80" s="33"/>
      <c r="EVI80" s="33"/>
      <c r="EVJ80" s="33"/>
      <c r="EVK80" s="33"/>
      <c r="EVL80" s="33"/>
      <c r="EVM80" s="33"/>
      <c r="EVN80" s="33"/>
      <c r="EVO80" s="33"/>
      <c r="EVP80" s="33"/>
      <c r="EVQ80" s="33"/>
      <c r="EVR80" s="33"/>
      <c r="EVS80" s="33"/>
      <c r="EVT80" s="33"/>
      <c r="EVU80" s="33"/>
      <c r="EVV80" s="33"/>
      <c r="EVW80" s="33"/>
      <c r="EVX80" s="33"/>
      <c r="EVY80" s="33"/>
      <c r="EVZ80" s="33"/>
      <c r="EWA80" s="33"/>
      <c r="EWB80" s="33"/>
      <c r="EWC80" s="33"/>
      <c r="EWD80" s="33"/>
      <c r="EWE80" s="33"/>
      <c r="EWF80" s="33"/>
      <c r="EWG80" s="33"/>
      <c r="EWH80" s="33"/>
      <c r="EWI80" s="33"/>
      <c r="EWJ80" s="33"/>
      <c r="EWK80" s="33"/>
      <c r="EWL80" s="33"/>
      <c r="EWM80" s="33"/>
      <c r="EWN80" s="33"/>
      <c r="EWO80" s="33"/>
      <c r="EWP80" s="33"/>
      <c r="EWQ80" s="33"/>
      <c r="EWR80" s="33"/>
      <c r="EWS80" s="33"/>
      <c r="EWT80" s="33"/>
      <c r="EWU80" s="33"/>
      <c r="EWV80" s="33"/>
      <c r="EWW80" s="33"/>
      <c r="EWX80" s="33"/>
      <c r="EWY80" s="33"/>
      <c r="EWZ80" s="33"/>
      <c r="EXA80" s="33"/>
      <c r="EXB80" s="33"/>
      <c r="EXC80" s="33"/>
      <c r="EXD80" s="33"/>
      <c r="EXE80" s="33"/>
      <c r="EXF80" s="33"/>
      <c r="EXG80" s="33"/>
      <c r="EXH80" s="33"/>
      <c r="EXI80" s="33"/>
      <c r="EXJ80" s="33"/>
      <c r="EXK80" s="33"/>
      <c r="EXL80" s="33"/>
      <c r="EXM80" s="33"/>
      <c r="EXN80" s="33"/>
      <c r="EXO80" s="33"/>
      <c r="EXP80" s="33"/>
      <c r="EXQ80" s="33"/>
      <c r="EXR80" s="33"/>
      <c r="EXS80" s="33"/>
      <c r="EXT80" s="33"/>
      <c r="EXU80" s="33"/>
      <c r="EXV80" s="33"/>
      <c r="EXW80" s="33"/>
      <c r="EXX80" s="33"/>
      <c r="EXY80" s="33"/>
      <c r="EXZ80" s="33"/>
      <c r="EYA80" s="33"/>
      <c r="EYB80" s="33"/>
      <c r="EYC80" s="33"/>
      <c r="EYD80" s="33"/>
      <c r="EYE80" s="33"/>
      <c r="EYF80" s="33"/>
      <c r="EYG80" s="33"/>
      <c r="EYH80" s="33"/>
      <c r="EYI80" s="33"/>
      <c r="EYJ80" s="33"/>
      <c r="EYK80" s="33"/>
      <c r="EYL80" s="33"/>
      <c r="EYM80" s="33"/>
      <c r="EYN80" s="33"/>
      <c r="EYO80" s="33"/>
      <c r="EYP80" s="33"/>
      <c r="EYQ80" s="33"/>
      <c r="EYR80" s="33"/>
      <c r="EYS80" s="33"/>
      <c r="EYT80" s="33"/>
      <c r="EYU80" s="33"/>
      <c r="EYV80" s="33"/>
      <c r="EYW80" s="33"/>
      <c r="EYX80" s="33"/>
      <c r="EYY80" s="33"/>
      <c r="EYZ80" s="33"/>
      <c r="EZA80" s="33"/>
      <c r="EZB80" s="33"/>
      <c r="EZC80" s="33"/>
      <c r="EZD80" s="33"/>
      <c r="EZE80" s="33"/>
      <c r="EZF80" s="33"/>
      <c r="EZG80" s="33"/>
      <c r="EZH80" s="33"/>
      <c r="EZI80" s="33"/>
      <c r="EZJ80" s="33"/>
      <c r="EZK80" s="33"/>
      <c r="EZL80" s="33"/>
      <c r="EZM80" s="33"/>
      <c r="EZN80" s="33"/>
      <c r="EZO80" s="33"/>
      <c r="EZP80" s="33"/>
      <c r="EZQ80" s="33"/>
      <c r="EZR80" s="33"/>
      <c r="EZS80" s="33"/>
      <c r="EZT80" s="33"/>
      <c r="EZU80" s="33"/>
      <c r="EZV80" s="33"/>
      <c r="EZW80" s="33"/>
      <c r="EZX80" s="33"/>
      <c r="EZY80" s="33"/>
      <c r="EZZ80" s="33"/>
      <c r="FAA80" s="33"/>
      <c r="FAB80" s="33"/>
      <c r="FAC80" s="33"/>
      <c r="FAD80" s="33"/>
      <c r="FAE80" s="33"/>
      <c r="FAF80" s="33"/>
      <c r="FAG80" s="33"/>
      <c r="FAH80" s="33"/>
      <c r="FAI80" s="33"/>
      <c r="FAJ80" s="33"/>
      <c r="FAK80" s="33"/>
      <c r="FAL80" s="33"/>
      <c r="FAM80" s="33"/>
      <c r="FAN80" s="33"/>
      <c r="FAO80" s="33"/>
      <c r="FAP80" s="33"/>
      <c r="FAQ80" s="33"/>
      <c r="FAR80" s="33"/>
      <c r="FAS80" s="33"/>
      <c r="FAT80" s="33"/>
      <c r="FAU80" s="33"/>
      <c r="FAV80" s="33"/>
      <c r="FAW80" s="33"/>
      <c r="FAX80" s="33"/>
      <c r="FAY80" s="33"/>
      <c r="FAZ80" s="33"/>
      <c r="FBA80" s="33"/>
      <c r="FBB80" s="33"/>
      <c r="FBC80" s="33"/>
      <c r="FBD80" s="33"/>
      <c r="FBE80" s="33"/>
      <c r="FBF80" s="33"/>
      <c r="FBG80" s="33"/>
      <c r="FBH80" s="33"/>
      <c r="FBI80" s="33"/>
      <c r="FBJ80" s="33"/>
      <c r="FBK80" s="33"/>
      <c r="FBL80" s="33"/>
      <c r="FBM80" s="33"/>
      <c r="FBN80" s="33"/>
      <c r="FBO80" s="33"/>
      <c r="FBP80" s="33"/>
      <c r="FBQ80" s="33"/>
      <c r="FBR80" s="33"/>
      <c r="FBS80" s="33"/>
      <c r="FBT80" s="33"/>
      <c r="FBU80" s="33"/>
      <c r="FBV80" s="33"/>
      <c r="FBW80" s="33"/>
      <c r="FBX80" s="33"/>
      <c r="FBY80" s="33"/>
      <c r="FBZ80" s="33"/>
      <c r="FCA80" s="33"/>
      <c r="FCB80" s="33"/>
      <c r="FCC80" s="33"/>
      <c r="FCD80" s="33"/>
      <c r="FCE80" s="33"/>
      <c r="FCF80" s="33"/>
      <c r="FCG80" s="33"/>
      <c r="FCH80" s="33"/>
      <c r="FCI80" s="33"/>
      <c r="FCJ80" s="33"/>
      <c r="FCK80" s="33"/>
      <c r="FCL80" s="33"/>
      <c r="FCM80" s="33"/>
      <c r="FCN80" s="33"/>
      <c r="FCO80" s="33"/>
      <c r="FCP80" s="33"/>
      <c r="FCQ80" s="33"/>
      <c r="FCR80" s="33"/>
      <c r="FCS80" s="33"/>
      <c r="FCT80" s="33"/>
      <c r="FCU80" s="33"/>
      <c r="FCV80" s="33"/>
      <c r="FCW80" s="33"/>
      <c r="FCX80" s="33"/>
      <c r="FCY80" s="33"/>
      <c r="FCZ80" s="33"/>
      <c r="FDA80" s="33"/>
      <c r="FDB80" s="33"/>
      <c r="FDC80" s="33"/>
      <c r="FDD80" s="33"/>
      <c r="FDE80" s="33"/>
      <c r="FDF80" s="33"/>
      <c r="FDG80" s="33"/>
      <c r="FDH80" s="33"/>
      <c r="FDI80" s="33"/>
      <c r="FDJ80" s="33"/>
      <c r="FDK80" s="33"/>
      <c r="FDL80" s="33"/>
      <c r="FDM80" s="33"/>
      <c r="FDN80" s="33"/>
      <c r="FDO80" s="33"/>
      <c r="FDP80" s="33"/>
      <c r="FDQ80" s="33"/>
      <c r="FDR80" s="33"/>
      <c r="FDS80" s="33"/>
      <c r="FDT80" s="33"/>
      <c r="FDU80" s="33"/>
      <c r="FDV80" s="33"/>
      <c r="FDW80" s="33"/>
      <c r="FDX80" s="33"/>
      <c r="FDY80" s="33"/>
      <c r="FDZ80" s="33"/>
      <c r="FEA80" s="33"/>
      <c r="FEB80" s="33"/>
      <c r="FEC80" s="33"/>
      <c r="FED80" s="33"/>
      <c r="FEE80" s="33"/>
      <c r="FEF80" s="33"/>
      <c r="FEG80" s="33"/>
      <c r="FEH80" s="33"/>
      <c r="FEI80" s="33"/>
      <c r="FEJ80" s="33"/>
      <c r="FEK80" s="33"/>
      <c r="FEL80" s="33"/>
      <c r="FEM80" s="33"/>
      <c r="FEN80" s="33"/>
      <c r="FEO80" s="33"/>
      <c r="FEP80" s="33"/>
      <c r="FEQ80" s="33"/>
      <c r="FER80" s="33"/>
      <c r="FES80" s="33"/>
      <c r="FET80" s="33"/>
      <c r="FEU80" s="33"/>
      <c r="FEV80" s="33"/>
      <c r="FEW80" s="33"/>
      <c r="FEX80" s="33"/>
      <c r="FEY80" s="33"/>
      <c r="FEZ80" s="33"/>
      <c r="FFA80" s="33"/>
      <c r="FFB80" s="33"/>
      <c r="FFC80" s="33"/>
      <c r="FFD80" s="33"/>
      <c r="FFE80" s="33"/>
      <c r="FFF80" s="33"/>
      <c r="FFG80" s="33"/>
      <c r="FFH80" s="33"/>
      <c r="FFI80" s="33"/>
      <c r="FFJ80" s="33"/>
      <c r="FFK80" s="33"/>
      <c r="FFL80" s="33"/>
      <c r="FFM80" s="33"/>
      <c r="FFN80" s="33"/>
      <c r="FFO80" s="33"/>
      <c r="FFP80" s="33"/>
      <c r="FFQ80" s="33"/>
      <c r="FFR80" s="33"/>
      <c r="FFS80" s="33"/>
      <c r="FFT80" s="33"/>
      <c r="FFU80" s="33"/>
      <c r="FFV80" s="33"/>
      <c r="FFW80" s="33"/>
      <c r="FFX80" s="33"/>
      <c r="FFY80" s="33"/>
      <c r="FFZ80" s="33"/>
      <c r="FGA80" s="33"/>
      <c r="FGB80" s="33"/>
      <c r="FGC80" s="33"/>
      <c r="FGD80" s="33"/>
      <c r="FGE80" s="33"/>
      <c r="FGF80" s="33"/>
      <c r="FGG80" s="33"/>
      <c r="FGH80" s="33"/>
      <c r="FGI80" s="33"/>
      <c r="FGJ80" s="33"/>
      <c r="FGK80" s="33"/>
      <c r="FGL80" s="33"/>
      <c r="FGM80" s="33"/>
      <c r="FGN80" s="33"/>
      <c r="FGO80" s="33"/>
      <c r="FGP80" s="33"/>
      <c r="FGQ80" s="33"/>
      <c r="FGR80" s="33"/>
      <c r="FGS80" s="33"/>
      <c r="FGT80" s="33"/>
      <c r="FGU80" s="33"/>
      <c r="FGV80" s="33"/>
      <c r="FGW80" s="33"/>
      <c r="FGX80" s="33"/>
      <c r="FGY80" s="33"/>
      <c r="FGZ80" s="33"/>
      <c r="FHA80" s="33"/>
      <c r="FHB80" s="33"/>
      <c r="FHC80" s="33"/>
      <c r="FHD80" s="33"/>
      <c r="FHE80" s="33"/>
      <c r="FHF80" s="33"/>
      <c r="FHG80" s="33"/>
      <c r="FHH80" s="33"/>
      <c r="FHI80" s="33"/>
      <c r="FHJ80" s="33"/>
      <c r="FHK80" s="33"/>
      <c r="FHL80" s="33"/>
      <c r="FHM80" s="33"/>
      <c r="FHN80" s="33"/>
      <c r="FHO80" s="33"/>
      <c r="FHP80" s="33"/>
      <c r="FHQ80" s="33"/>
      <c r="FHR80" s="33"/>
      <c r="FHS80" s="33"/>
      <c r="FHT80" s="33"/>
      <c r="FHU80" s="33"/>
      <c r="FHV80" s="33"/>
      <c r="FHW80" s="33"/>
      <c r="FHX80" s="33"/>
      <c r="FHY80" s="33"/>
      <c r="FHZ80" s="33"/>
      <c r="FIA80" s="33"/>
      <c r="FIB80" s="33"/>
      <c r="FIC80" s="33"/>
      <c r="FID80" s="33"/>
      <c r="FIE80" s="33"/>
      <c r="FIF80" s="33"/>
      <c r="FIG80" s="33"/>
      <c r="FIH80" s="33"/>
      <c r="FII80" s="33"/>
      <c r="FIJ80" s="33"/>
      <c r="FIK80" s="33"/>
      <c r="FIL80" s="33"/>
      <c r="FIM80" s="33"/>
      <c r="FIN80" s="33"/>
      <c r="FIO80" s="33"/>
      <c r="FIP80" s="33"/>
      <c r="FIQ80" s="33"/>
      <c r="FIR80" s="33"/>
      <c r="FIS80" s="33"/>
      <c r="FIT80" s="33"/>
      <c r="FIU80" s="33"/>
      <c r="FIV80" s="33"/>
      <c r="FIW80" s="33"/>
      <c r="FIX80" s="33"/>
      <c r="FIY80" s="33"/>
      <c r="FIZ80" s="33"/>
      <c r="FJA80" s="33"/>
      <c r="FJB80" s="33"/>
      <c r="FJC80" s="33"/>
      <c r="FJD80" s="33"/>
      <c r="FJE80" s="33"/>
      <c r="FJF80" s="33"/>
      <c r="FJG80" s="33"/>
      <c r="FJH80" s="33"/>
      <c r="FJI80" s="33"/>
      <c r="FJJ80" s="33"/>
      <c r="FJK80" s="33"/>
      <c r="FJL80" s="33"/>
      <c r="FJM80" s="33"/>
      <c r="FJN80" s="33"/>
      <c r="FJO80" s="33"/>
      <c r="FJP80" s="33"/>
      <c r="FJQ80" s="33"/>
      <c r="FJR80" s="33"/>
      <c r="FJS80" s="33"/>
      <c r="FJT80" s="33"/>
      <c r="FJU80" s="33"/>
      <c r="FJV80" s="33"/>
      <c r="FJW80" s="33"/>
      <c r="FJX80" s="33"/>
      <c r="FJY80" s="33"/>
      <c r="FJZ80" s="33"/>
      <c r="FKA80" s="33"/>
      <c r="FKB80" s="33"/>
      <c r="FKC80" s="33"/>
      <c r="FKD80" s="33"/>
      <c r="FKE80" s="33"/>
      <c r="FKF80" s="33"/>
      <c r="FKG80" s="33"/>
      <c r="FKH80" s="33"/>
      <c r="FKI80" s="33"/>
      <c r="FKJ80" s="33"/>
      <c r="FKK80" s="33"/>
      <c r="FKL80" s="33"/>
      <c r="FKM80" s="33"/>
      <c r="FKN80" s="33"/>
      <c r="FKO80" s="33"/>
      <c r="FKP80" s="33"/>
      <c r="FKQ80" s="33"/>
      <c r="FKR80" s="33"/>
      <c r="FKS80" s="33"/>
      <c r="FKT80" s="33"/>
      <c r="FKU80" s="33"/>
      <c r="FKV80" s="33"/>
      <c r="FKW80" s="33"/>
      <c r="FKX80" s="33"/>
      <c r="FKY80" s="33"/>
      <c r="FKZ80" s="33"/>
      <c r="FLA80" s="33"/>
      <c r="FLB80" s="33"/>
      <c r="FLC80" s="33"/>
      <c r="FLD80" s="33"/>
      <c r="FLE80" s="33"/>
      <c r="FLF80" s="33"/>
      <c r="FLG80" s="33"/>
      <c r="FLH80" s="33"/>
      <c r="FLI80" s="33"/>
      <c r="FLJ80" s="33"/>
      <c r="FLK80" s="33"/>
      <c r="FLL80" s="33"/>
      <c r="FLM80" s="33"/>
      <c r="FLN80" s="33"/>
      <c r="FLO80" s="33"/>
      <c r="FLP80" s="33"/>
      <c r="FLQ80" s="33"/>
      <c r="FLR80" s="33"/>
      <c r="FLS80" s="33"/>
      <c r="FLT80" s="33"/>
      <c r="FLU80" s="33"/>
      <c r="FLV80" s="33"/>
      <c r="FLW80" s="33"/>
      <c r="FLX80" s="33"/>
      <c r="FLY80" s="33"/>
      <c r="FLZ80" s="33"/>
      <c r="FMA80" s="33"/>
      <c r="FMB80" s="33"/>
      <c r="FMC80" s="33"/>
      <c r="FMD80" s="33"/>
      <c r="FME80" s="33"/>
      <c r="FMF80" s="33"/>
      <c r="FMG80" s="33"/>
      <c r="FMH80" s="33"/>
      <c r="FMI80" s="33"/>
      <c r="FMJ80" s="33"/>
      <c r="FMK80" s="33"/>
      <c r="FML80" s="33"/>
      <c r="FMM80" s="33"/>
      <c r="FMN80" s="33"/>
      <c r="FMO80" s="33"/>
      <c r="FMP80" s="33"/>
      <c r="FMQ80" s="33"/>
      <c r="FMR80" s="33"/>
      <c r="FMS80" s="33"/>
      <c r="FMT80" s="33"/>
      <c r="FMU80" s="33"/>
      <c r="FMV80" s="33"/>
      <c r="FMW80" s="33"/>
      <c r="FMX80" s="33"/>
      <c r="FMY80" s="33"/>
      <c r="FMZ80" s="33"/>
      <c r="FNA80" s="33"/>
      <c r="FNB80" s="33"/>
      <c r="FNC80" s="33"/>
      <c r="FND80" s="33"/>
      <c r="FNE80" s="33"/>
      <c r="FNF80" s="33"/>
      <c r="FNG80" s="33"/>
      <c r="FNH80" s="33"/>
      <c r="FNI80" s="33"/>
      <c r="FNJ80" s="33"/>
      <c r="FNK80" s="33"/>
      <c r="FNL80" s="33"/>
      <c r="FNM80" s="33"/>
      <c r="FNN80" s="33"/>
      <c r="FNO80" s="33"/>
      <c r="FNP80" s="33"/>
      <c r="FNQ80" s="33"/>
      <c r="FNR80" s="33"/>
      <c r="FNS80" s="33"/>
      <c r="FNT80" s="33"/>
      <c r="FNU80" s="33"/>
      <c r="FNV80" s="33"/>
      <c r="FNW80" s="33"/>
      <c r="FNX80" s="33"/>
      <c r="FNY80" s="33"/>
      <c r="FNZ80" s="33"/>
      <c r="FOA80" s="33"/>
      <c r="FOB80" s="33"/>
      <c r="FOC80" s="33"/>
      <c r="FOD80" s="33"/>
      <c r="FOE80" s="33"/>
      <c r="FOF80" s="33"/>
      <c r="FOG80" s="33"/>
      <c r="FOH80" s="33"/>
      <c r="FOI80" s="33"/>
      <c r="FOJ80" s="33"/>
      <c r="FOK80" s="33"/>
      <c r="FOL80" s="33"/>
      <c r="FOM80" s="33"/>
      <c r="FON80" s="33"/>
      <c r="FOO80" s="33"/>
      <c r="FOP80" s="33"/>
      <c r="FOQ80" s="33"/>
      <c r="FOR80" s="33"/>
      <c r="FOS80" s="33"/>
      <c r="FOT80" s="33"/>
      <c r="FOU80" s="33"/>
      <c r="FOV80" s="33"/>
      <c r="FOW80" s="33"/>
      <c r="FOX80" s="33"/>
      <c r="FOY80" s="33"/>
      <c r="FOZ80" s="33"/>
      <c r="FPA80" s="33"/>
      <c r="FPB80" s="33"/>
      <c r="FPC80" s="33"/>
      <c r="FPD80" s="33"/>
      <c r="FPE80" s="33"/>
      <c r="FPF80" s="33"/>
      <c r="FPG80" s="33"/>
      <c r="FPH80" s="33"/>
      <c r="FPI80" s="33"/>
      <c r="FPJ80" s="33"/>
      <c r="FPK80" s="33"/>
      <c r="FPL80" s="33"/>
      <c r="FPM80" s="33"/>
      <c r="FPN80" s="33"/>
      <c r="FPO80" s="33"/>
      <c r="FPP80" s="33"/>
      <c r="FPQ80" s="33"/>
      <c r="FPR80" s="33"/>
      <c r="FPS80" s="33"/>
      <c r="FPT80" s="33"/>
      <c r="FPU80" s="33"/>
      <c r="FPV80" s="33"/>
      <c r="FPW80" s="33"/>
      <c r="FPX80" s="33"/>
      <c r="FPY80" s="33"/>
      <c r="FPZ80" s="33"/>
      <c r="FQA80" s="33"/>
      <c r="FQB80" s="33"/>
      <c r="FQC80" s="33"/>
      <c r="FQD80" s="33"/>
      <c r="FQE80" s="33"/>
      <c r="FQF80" s="33"/>
      <c r="FQG80" s="33"/>
      <c r="FQH80" s="33"/>
      <c r="FQI80" s="33"/>
      <c r="FQJ80" s="33"/>
      <c r="FQK80" s="33"/>
      <c r="FQL80" s="33"/>
      <c r="FQM80" s="33"/>
      <c r="FQN80" s="33"/>
      <c r="FQO80" s="33"/>
      <c r="FQP80" s="33"/>
      <c r="FQQ80" s="33"/>
      <c r="FQR80" s="33"/>
      <c r="FQS80" s="33"/>
      <c r="FQT80" s="33"/>
      <c r="FQU80" s="33"/>
      <c r="FQV80" s="33"/>
      <c r="FQW80" s="33"/>
      <c r="FQX80" s="33"/>
      <c r="FQY80" s="33"/>
      <c r="FQZ80" s="33"/>
      <c r="FRA80" s="33"/>
      <c r="FRB80" s="33"/>
      <c r="FRC80" s="33"/>
      <c r="FRD80" s="33"/>
      <c r="FRE80" s="33"/>
      <c r="FRF80" s="33"/>
      <c r="FRG80" s="33"/>
      <c r="FRH80" s="33"/>
      <c r="FRI80" s="33"/>
      <c r="FRJ80" s="33"/>
      <c r="FRK80" s="33"/>
      <c r="FRL80" s="33"/>
      <c r="FRM80" s="33"/>
      <c r="FRN80" s="33"/>
      <c r="FRO80" s="33"/>
      <c r="FRP80" s="33"/>
      <c r="FRQ80" s="33"/>
      <c r="FRR80" s="33"/>
      <c r="FRS80" s="33"/>
      <c r="FRT80" s="33"/>
      <c r="FRU80" s="33"/>
      <c r="FRV80" s="33"/>
      <c r="FRW80" s="33"/>
      <c r="FRX80" s="33"/>
      <c r="FRY80" s="33"/>
      <c r="FRZ80" s="33"/>
      <c r="FSA80" s="33"/>
      <c r="FSB80" s="33"/>
      <c r="FSC80" s="33"/>
      <c r="FSD80" s="33"/>
      <c r="FSE80" s="33"/>
      <c r="FSF80" s="33"/>
      <c r="FSG80" s="33"/>
      <c r="FSH80" s="33"/>
      <c r="FSI80" s="33"/>
      <c r="FSJ80" s="33"/>
      <c r="FSK80" s="33"/>
      <c r="FSL80" s="33"/>
      <c r="FSM80" s="33"/>
      <c r="FSN80" s="33"/>
      <c r="FSO80" s="33"/>
      <c r="FSP80" s="33"/>
      <c r="FSQ80" s="33"/>
      <c r="FSR80" s="33"/>
      <c r="FSS80" s="33"/>
      <c r="FST80" s="33"/>
      <c r="FSU80" s="33"/>
      <c r="FSV80" s="33"/>
      <c r="FSW80" s="33"/>
      <c r="FSX80" s="33"/>
      <c r="FSY80" s="33"/>
      <c r="FSZ80" s="33"/>
      <c r="FTA80" s="33"/>
      <c r="FTB80" s="33"/>
      <c r="FTC80" s="33"/>
      <c r="FTD80" s="33"/>
      <c r="FTE80" s="33"/>
      <c r="FTF80" s="33"/>
      <c r="FTG80" s="33"/>
      <c r="FTH80" s="33"/>
      <c r="FTI80" s="33"/>
      <c r="FTJ80" s="33"/>
      <c r="FTK80" s="33"/>
      <c r="FTL80" s="33"/>
      <c r="FTM80" s="33"/>
      <c r="FTN80" s="33"/>
      <c r="FTO80" s="33"/>
      <c r="FTP80" s="33"/>
      <c r="FTQ80" s="33"/>
      <c r="FTR80" s="33"/>
      <c r="FTS80" s="33"/>
      <c r="FTT80" s="33"/>
      <c r="FTU80" s="33"/>
      <c r="FTV80" s="33"/>
      <c r="FTW80" s="33"/>
      <c r="FTX80" s="33"/>
      <c r="FTY80" s="33"/>
      <c r="FTZ80" s="33"/>
      <c r="FUA80" s="33"/>
      <c r="FUB80" s="33"/>
      <c r="FUC80" s="33"/>
      <c r="FUD80" s="33"/>
      <c r="FUE80" s="33"/>
      <c r="FUF80" s="33"/>
      <c r="FUG80" s="33"/>
      <c r="FUH80" s="33"/>
      <c r="FUI80" s="33"/>
      <c r="FUJ80" s="33"/>
      <c r="FUK80" s="33"/>
      <c r="FUL80" s="33"/>
      <c r="FUM80" s="33"/>
      <c r="FUN80" s="33"/>
      <c r="FUO80" s="33"/>
      <c r="FUP80" s="33"/>
      <c r="FUQ80" s="33"/>
      <c r="FUR80" s="33"/>
      <c r="FUS80" s="33"/>
      <c r="FUT80" s="33"/>
      <c r="FUU80" s="33"/>
      <c r="FUV80" s="33"/>
      <c r="FUW80" s="33"/>
      <c r="FUX80" s="33"/>
      <c r="FUY80" s="33"/>
      <c r="FUZ80" s="33"/>
      <c r="FVA80" s="33"/>
      <c r="FVB80" s="33"/>
      <c r="FVC80" s="33"/>
      <c r="FVD80" s="33"/>
      <c r="FVE80" s="33"/>
      <c r="FVF80" s="33"/>
      <c r="FVG80" s="33"/>
      <c r="FVH80" s="33"/>
      <c r="FVI80" s="33"/>
      <c r="FVJ80" s="33"/>
      <c r="FVK80" s="33"/>
      <c r="FVL80" s="33"/>
      <c r="FVM80" s="33"/>
      <c r="FVN80" s="33"/>
      <c r="FVO80" s="33"/>
      <c r="FVP80" s="33"/>
      <c r="FVQ80" s="33"/>
      <c r="FVR80" s="33"/>
      <c r="FVS80" s="33"/>
      <c r="FVT80" s="33"/>
      <c r="FVU80" s="33"/>
      <c r="FVV80" s="33"/>
      <c r="FVW80" s="33"/>
      <c r="FVX80" s="33"/>
      <c r="FVY80" s="33"/>
      <c r="FVZ80" s="33"/>
      <c r="FWA80" s="33"/>
      <c r="FWB80" s="33"/>
      <c r="FWC80" s="33"/>
      <c r="FWD80" s="33"/>
      <c r="FWE80" s="33"/>
      <c r="FWF80" s="33"/>
      <c r="FWG80" s="33"/>
      <c r="FWH80" s="33"/>
      <c r="FWI80" s="33"/>
      <c r="FWJ80" s="33"/>
      <c r="FWK80" s="33"/>
      <c r="FWL80" s="33"/>
      <c r="FWM80" s="33"/>
      <c r="FWN80" s="33"/>
      <c r="FWO80" s="33"/>
      <c r="FWP80" s="33"/>
      <c r="FWQ80" s="33"/>
      <c r="FWR80" s="33"/>
      <c r="FWS80" s="33"/>
      <c r="FWT80" s="33"/>
      <c r="FWU80" s="33"/>
      <c r="FWV80" s="33"/>
      <c r="FWW80" s="33"/>
      <c r="FWX80" s="33"/>
      <c r="FWY80" s="33"/>
      <c r="FWZ80" s="33"/>
      <c r="FXA80" s="33"/>
      <c r="FXB80" s="33"/>
      <c r="FXC80" s="33"/>
      <c r="FXD80" s="33"/>
      <c r="FXE80" s="33"/>
      <c r="FXF80" s="33"/>
      <c r="FXG80" s="33"/>
      <c r="FXH80" s="33"/>
      <c r="FXI80" s="33"/>
      <c r="FXJ80" s="33"/>
      <c r="FXK80" s="33"/>
      <c r="FXL80" s="33"/>
      <c r="FXM80" s="33"/>
      <c r="FXN80" s="33"/>
      <c r="FXO80" s="33"/>
      <c r="FXP80" s="33"/>
      <c r="FXQ80" s="33"/>
      <c r="FXR80" s="33"/>
      <c r="FXS80" s="33"/>
      <c r="FXT80" s="33"/>
      <c r="FXU80" s="33"/>
      <c r="FXV80" s="33"/>
      <c r="FXW80" s="33"/>
      <c r="FXX80" s="33"/>
      <c r="FXY80" s="33"/>
      <c r="FXZ80" s="33"/>
      <c r="FYA80" s="33"/>
      <c r="FYB80" s="33"/>
      <c r="FYC80" s="33"/>
      <c r="FYD80" s="33"/>
      <c r="FYE80" s="33"/>
      <c r="FYF80" s="33"/>
      <c r="FYG80" s="33"/>
      <c r="FYH80" s="33"/>
      <c r="FYI80" s="33"/>
      <c r="FYJ80" s="33"/>
      <c r="FYK80" s="33"/>
      <c r="FYL80" s="33"/>
      <c r="FYM80" s="33"/>
      <c r="FYN80" s="33"/>
      <c r="FYO80" s="33"/>
      <c r="FYP80" s="33"/>
      <c r="FYQ80" s="33"/>
      <c r="FYR80" s="33"/>
      <c r="FYS80" s="33"/>
      <c r="FYT80" s="33"/>
      <c r="FYU80" s="33"/>
      <c r="FYV80" s="33"/>
      <c r="FYW80" s="33"/>
      <c r="FYX80" s="33"/>
      <c r="FYY80" s="33"/>
      <c r="FYZ80" s="33"/>
      <c r="FZA80" s="33"/>
      <c r="FZB80" s="33"/>
      <c r="FZC80" s="33"/>
      <c r="FZD80" s="33"/>
      <c r="FZE80" s="33"/>
      <c r="FZF80" s="33"/>
      <c r="FZG80" s="33"/>
      <c r="FZH80" s="33"/>
      <c r="FZI80" s="33"/>
      <c r="FZJ80" s="33"/>
      <c r="FZK80" s="33"/>
      <c r="FZL80" s="33"/>
      <c r="FZM80" s="33"/>
      <c r="FZN80" s="33"/>
      <c r="FZO80" s="33"/>
      <c r="FZP80" s="33"/>
      <c r="FZQ80" s="33"/>
      <c r="FZR80" s="33"/>
      <c r="FZS80" s="33"/>
      <c r="FZT80" s="33"/>
      <c r="FZU80" s="33"/>
      <c r="FZV80" s="33"/>
      <c r="FZW80" s="33"/>
      <c r="FZX80" s="33"/>
      <c r="FZY80" s="33"/>
      <c r="FZZ80" s="33"/>
      <c r="GAA80" s="33"/>
      <c r="GAB80" s="33"/>
      <c r="GAC80" s="33"/>
      <c r="GAD80" s="33"/>
      <c r="GAE80" s="33"/>
      <c r="GAF80" s="33"/>
      <c r="GAG80" s="33"/>
      <c r="GAH80" s="33"/>
      <c r="GAI80" s="33"/>
      <c r="GAJ80" s="33"/>
      <c r="GAK80" s="33"/>
      <c r="GAL80" s="33"/>
      <c r="GAM80" s="33"/>
      <c r="GAN80" s="33"/>
      <c r="GAO80" s="33"/>
      <c r="GAP80" s="33"/>
      <c r="GAQ80" s="33"/>
      <c r="GAR80" s="33"/>
      <c r="GAS80" s="33"/>
      <c r="GAT80" s="33"/>
      <c r="GAU80" s="33"/>
      <c r="GAV80" s="33"/>
      <c r="GAW80" s="33"/>
      <c r="GAX80" s="33"/>
      <c r="GAY80" s="33"/>
      <c r="GAZ80" s="33"/>
      <c r="GBA80" s="33"/>
      <c r="GBB80" s="33"/>
      <c r="GBC80" s="33"/>
      <c r="GBD80" s="33"/>
      <c r="GBE80" s="33"/>
      <c r="GBF80" s="33"/>
      <c r="GBG80" s="33"/>
      <c r="GBH80" s="33"/>
      <c r="GBI80" s="33"/>
      <c r="GBJ80" s="33"/>
      <c r="GBK80" s="33"/>
      <c r="GBL80" s="33"/>
      <c r="GBM80" s="33"/>
      <c r="GBN80" s="33"/>
      <c r="GBO80" s="33"/>
      <c r="GBP80" s="33"/>
      <c r="GBQ80" s="33"/>
      <c r="GBR80" s="33"/>
      <c r="GBS80" s="33"/>
      <c r="GBT80" s="33"/>
      <c r="GBU80" s="33"/>
      <c r="GBV80" s="33"/>
      <c r="GBW80" s="33"/>
      <c r="GBX80" s="33"/>
      <c r="GBY80" s="33"/>
      <c r="GBZ80" s="33"/>
      <c r="GCA80" s="33"/>
      <c r="GCB80" s="33"/>
      <c r="GCC80" s="33"/>
      <c r="GCD80" s="33"/>
      <c r="GCE80" s="33"/>
      <c r="GCF80" s="33"/>
      <c r="GCG80" s="33"/>
      <c r="GCH80" s="33"/>
      <c r="GCI80" s="33"/>
      <c r="GCJ80" s="33"/>
      <c r="GCK80" s="33"/>
      <c r="GCL80" s="33"/>
      <c r="GCM80" s="33"/>
      <c r="GCN80" s="33"/>
      <c r="GCO80" s="33"/>
      <c r="GCP80" s="33"/>
      <c r="GCQ80" s="33"/>
      <c r="GCR80" s="33"/>
      <c r="GCS80" s="33"/>
      <c r="GCT80" s="33"/>
      <c r="GCU80" s="33"/>
      <c r="GCV80" s="33"/>
      <c r="GCW80" s="33"/>
      <c r="GCX80" s="33"/>
      <c r="GCY80" s="33"/>
      <c r="GCZ80" s="33"/>
      <c r="GDA80" s="33"/>
      <c r="GDB80" s="33"/>
      <c r="GDC80" s="33"/>
      <c r="GDD80" s="33"/>
      <c r="GDE80" s="33"/>
      <c r="GDF80" s="33"/>
      <c r="GDG80" s="33"/>
      <c r="GDH80" s="33"/>
      <c r="GDI80" s="33"/>
      <c r="GDJ80" s="33"/>
      <c r="GDK80" s="33"/>
      <c r="GDL80" s="33"/>
      <c r="GDM80" s="33"/>
      <c r="GDN80" s="33"/>
      <c r="GDO80" s="33"/>
      <c r="GDP80" s="33"/>
      <c r="GDQ80" s="33"/>
      <c r="GDR80" s="33"/>
      <c r="GDS80" s="33"/>
      <c r="GDT80" s="33"/>
      <c r="GDU80" s="33"/>
      <c r="GDV80" s="33"/>
      <c r="GDW80" s="33"/>
      <c r="GDX80" s="33"/>
      <c r="GDY80" s="33"/>
      <c r="GDZ80" s="33"/>
      <c r="GEA80" s="33"/>
      <c r="GEB80" s="33"/>
      <c r="GEC80" s="33"/>
      <c r="GED80" s="33"/>
      <c r="GEE80" s="33"/>
      <c r="GEF80" s="33"/>
      <c r="GEG80" s="33"/>
      <c r="GEH80" s="33"/>
      <c r="GEI80" s="33"/>
      <c r="GEJ80" s="33"/>
      <c r="GEK80" s="33"/>
      <c r="GEL80" s="33"/>
      <c r="GEM80" s="33"/>
      <c r="GEN80" s="33"/>
      <c r="GEO80" s="33"/>
      <c r="GEP80" s="33"/>
      <c r="GEQ80" s="33"/>
      <c r="GER80" s="33"/>
      <c r="GES80" s="33"/>
      <c r="GET80" s="33"/>
      <c r="GEU80" s="33"/>
      <c r="GEV80" s="33"/>
      <c r="GEW80" s="33"/>
      <c r="GEX80" s="33"/>
      <c r="GEY80" s="33"/>
      <c r="GEZ80" s="33"/>
      <c r="GFA80" s="33"/>
      <c r="GFB80" s="33"/>
      <c r="GFC80" s="33"/>
      <c r="GFD80" s="33"/>
      <c r="GFE80" s="33"/>
      <c r="GFF80" s="33"/>
      <c r="GFG80" s="33"/>
      <c r="GFH80" s="33"/>
      <c r="GFI80" s="33"/>
      <c r="GFJ80" s="33"/>
      <c r="GFK80" s="33"/>
      <c r="GFL80" s="33"/>
      <c r="GFM80" s="33"/>
      <c r="GFN80" s="33"/>
      <c r="GFO80" s="33"/>
      <c r="GFP80" s="33"/>
      <c r="GFQ80" s="33"/>
      <c r="GFR80" s="33"/>
      <c r="GFS80" s="33"/>
      <c r="GFT80" s="33"/>
      <c r="GFU80" s="33"/>
      <c r="GFV80" s="33"/>
      <c r="GFW80" s="33"/>
      <c r="GFX80" s="33"/>
      <c r="GFY80" s="33"/>
      <c r="GFZ80" s="33"/>
      <c r="GGA80" s="33"/>
      <c r="GGB80" s="33"/>
      <c r="GGC80" s="33"/>
      <c r="GGD80" s="33"/>
      <c r="GGE80" s="33"/>
      <c r="GGF80" s="33"/>
      <c r="GGG80" s="33"/>
      <c r="GGH80" s="33"/>
      <c r="GGI80" s="33"/>
      <c r="GGJ80" s="33"/>
      <c r="GGK80" s="33"/>
      <c r="GGL80" s="33"/>
      <c r="GGM80" s="33"/>
      <c r="GGN80" s="33"/>
      <c r="GGO80" s="33"/>
      <c r="GGP80" s="33"/>
      <c r="GGQ80" s="33"/>
      <c r="GGR80" s="33"/>
      <c r="GGS80" s="33"/>
      <c r="GGT80" s="33"/>
      <c r="GGU80" s="33"/>
      <c r="GGV80" s="33"/>
      <c r="GGW80" s="33"/>
      <c r="GGX80" s="33"/>
      <c r="GGY80" s="33"/>
      <c r="GGZ80" s="33"/>
      <c r="GHA80" s="33"/>
      <c r="GHB80" s="33"/>
      <c r="GHC80" s="33"/>
      <c r="GHD80" s="33"/>
      <c r="GHE80" s="33"/>
      <c r="GHF80" s="33"/>
      <c r="GHG80" s="33"/>
      <c r="GHH80" s="33"/>
      <c r="GHI80" s="33"/>
      <c r="GHJ80" s="33"/>
      <c r="GHK80" s="33"/>
      <c r="GHL80" s="33"/>
      <c r="GHM80" s="33"/>
      <c r="GHN80" s="33"/>
      <c r="GHO80" s="33"/>
      <c r="GHP80" s="33"/>
      <c r="GHQ80" s="33"/>
      <c r="GHR80" s="33"/>
      <c r="GHS80" s="33"/>
      <c r="GHT80" s="33"/>
      <c r="GHU80" s="33"/>
      <c r="GHV80" s="33"/>
      <c r="GHW80" s="33"/>
      <c r="GHX80" s="33"/>
      <c r="GHY80" s="33"/>
      <c r="GHZ80" s="33"/>
      <c r="GIA80" s="33"/>
      <c r="GIB80" s="33"/>
      <c r="GIC80" s="33"/>
      <c r="GID80" s="33"/>
      <c r="GIE80" s="33"/>
      <c r="GIF80" s="33"/>
      <c r="GIG80" s="33"/>
      <c r="GIH80" s="33"/>
      <c r="GII80" s="33"/>
      <c r="GIJ80" s="33"/>
      <c r="GIK80" s="33"/>
      <c r="GIL80" s="33"/>
      <c r="GIM80" s="33"/>
      <c r="GIN80" s="33"/>
      <c r="GIO80" s="33"/>
      <c r="GIP80" s="33"/>
      <c r="GIQ80" s="33"/>
      <c r="GIR80" s="33"/>
      <c r="GIS80" s="33"/>
      <c r="GIT80" s="33"/>
      <c r="GIU80" s="33"/>
      <c r="GIV80" s="33"/>
      <c r="GIW80" s="33"/>
      <c r="GIX80" s="33"/>
      <c r="GIY80" s="33"/>
      <c r="GIZ80" s="33"/>
      <c r="GJA80" s="33"/>
      <c r="GJB80" s="33"/>
      <c r="GJC80" s="33"/>
      <c r="GJD80" s="33"/>
      <c r="GJE80" s="33"/>
      <c r="GJF80" s="33"/>
      <c r="GJG80" s="33"/>
      <c r="GJH80" s="33"/>
      <c r="GJI80" s="33"/>
      <c r="GJJ80" s="33"/>
      <c r="GJK80" s="33"/>
      <c r="GJL80" s="33"/>
      <c r="GJM80" s="33"/>
      <c r="GJN80" s="33"/>
      <c r="GJO80" s="33"/>
      <c r="GJP80" s="33"/>
      <c r="GJQ80" s="33"/>
      <c r="GJR80" s="33"/>
      <c r="GJS80" s="33"/>
      <c r="GJT80" s="33"/>
      <c r="GJU80" s="33"/>
      <c r="GJV80" s="33"/>
      <c r="GJW80" s="33"/>
      <c r="GJX80" s="33"/>
      <c r="GJY80" s="33"/>
      <c r="GJZ80" s="33"/>
      <c r="GKA80" s="33"/>
      <c r="GKB80" s="33"/>
      <c r="GKC80" s="33"/>
      <c r="GKD80" s="33"/>
      <c r="GKE80" s="33"/>
      <c r="GKF80" s="33"/>
      <c r="GKG80" s="33"/>
      <c r="GKH80" s="33"/>
      <c r="GKI80" s="33"/>
      <c r="GKJ80" s="33"/>
      <c r="GKK80" s="33"/>
      <c r="GKL80" s="33"/>
      <c r="GKM80" s="33"/>
      <c r="GKN80" s="33"/>
      <c r="GKO80" s="33"/>
      <c r="GKP80" s="33"/>
      <c r="GKQ80" s="33"/>
      <c r="GKR80" s="33"/>
      <c r="GKS80" s="33"/>
      <c r="GKT80" s="33"/>
      <c r="GKU80" s="33"/>
      <c r="GKV80" s="33"/>
      <c r="GKW80" s="33"/>
      <c r="GKX80" s="33"/>
      <c r="GKY80" s="33"/>
      <c r="GKZ80" s="33"/>
      <c r="GLA80" s="33"/>
      <c r="GLB80" s="33"/>
      <c r="GLC80" s="33"/>
      <c r="GLD80" s="33"/>
      <c r="GLE80" s="33"/>
      <c r="GLF80" s="33"/>
      <c r="GLG80" s="33"/>
      <c r="GLH80" s="33"/>
      <c r="GLI80" s="33"/>
      <c r="GLJ80" s="33"/>
      <c r="GLK80" s="33"/>
      <c r="GLL80" s="33"/>
      <c r="GLM80" s="33"/>
      <c r="GLN80" s="33"/>
      <c r="GLO80" s="33"/>
      <c r="GLP80" s="33"/>
      <c r="GLQ80" s="33"/>
      <c r="GLR80" s="33"/>
      <c r="GLS80" s="33"/>
      <c r="GLT80" s="33"/>
      <c r="GLU80" s="33"/>
      <c r="GLV80" s="33"/>
      <c r="GLW80" s="33"/>
      <c r="GLX80" s="33"/>
      <c r="GLY80" s="33"/>
      <c r="GLZ80" s="33"/>
      <c r="GMA80" s="33"/>
      <c r="GMB80" s="33"/>
      <c r="GMC80" s="33"/>
      <c r="GMD80" s="33"/>
      <c r="GME80" s="33"/>
      <c r="GMF80" s="33"/>
      <c r="GMG80" s="33"/>
      <c r="GMH80" s="33"/>
      <c r="GMI80" s="33"/>
      <c r="GMJ80" s="33"/>
      <c r="GMK80" s="33"/>
      <c r="GML80" s="33"/>
      <c r="GMM80" s="33"/>
      <c r="GMN80" s="33"/>
      <c r="GMO80" s="33"/>
      <c r="GMP80" s="33"/>
      <c r="GMQ80" s="33"/>
      <c r="GMR80" s="33"/>
      <c r="GMS80" s="33"/>
      <c r="GMT80" s="33"/>
      <c r="GMU80" s="33"/>
      <c r="GMV80" s="33"/>
      <c r="GMW80" s="33"/>
      <c r="GMX80" s="33"/>
      <c r="GMY80" s="33"/>
      <c r="GMZ80" s="33"/>
      <c r="GNA80" s="33"/>
      <c r="GNB80" s="33"/>
      <c r="GNC80" s="33"/>
      <c r="GND80" s="33"/>
      <c r="GNE80" s="33"/>
      <c r="GNF80" s="33"/>
      <c r="GNG80" s="33"/>
      <c r="GNH80" s="33"/>
      <c r="GNI80" s="33"/>
      <c r="GNJ80" s="33"/>
      <c r="GNK80" s="33"/>
      <c r="GNL80" s="33"/>
      <c r="GNM80" s="33"/>
      <c r="GNN80" s="33"/>
      <c r="GNO80" s="33"/>
      <c r="GNP80" s="33"/>
      <c r="GNQ80" s="33"/>
      <c r="GNR80" s="33"/>
      <c r="GNS80" s="33"/>
      <c r="GNT80" s="33"/>
      <c r="GNU80" s="33"/>
      <c r="GNV80" s="33"/>
      <c r="GNW80" s="33"/>
      <c r="GNX80" s="33"/>
      <c r="GNY80" s="33"/>
      <c r="GNZ80" s="33"/>
      <c r="GOA80" s="33"/>
      <c r="GOB80" s="33"/>
      <c r="GOC80" s="33"/>
      <c r="GOD80" s="33"/>
      <c r="GOE80" s="33"/>
      <c r="GOF80" s="33"/>
      <c r="GOG80" s="33"/>
      <c r="GOH80" s="33"/>
      <c r="GOI80" s="33"/>
      <c r="GOJ80" s="33"/>
      <c r="GOK80" s="33"/>
      <c r="GOL80" s="33"/>
      <c r="GOM80" s="33"/>
      <c r="GON80" s="33"/>
      <c r="GOO80" s="33"/>
      <c r="GOP80" s="33"/>
      <c r="GOQ80" s="33"/>
      <c r="GOR80" s="33"/>
      <c r="GOS80" s="33"/>
      <c r="GOT80" s="33"/>
      <c r="GOU80" s="33"/>
      <c r="GOV80" s="33"/>
      <c r="GOW80" s="33"/>
      <c r="GOX80" s="33"/>
      <c r="GOY80" s="33"/>
      <c r="GOZ80" s="33"/>
      <c r="GPA80" s="33"/>
      <c r="GPB80" s="33"/>
      <c r="GPC80" s="33"/>
      <c r="GPD80" s="33"/>
      <c r="GPE80" s="33"/>
      <c r="GPF80" s="33"/>
      <c r="GPG80" s="33"/>
      <c r="GPH80" s="33"/>
      <c r="GPI80" s="33"/>
      <c r="GPJ80" s="33"/>
      <c r="GPK80" s="33"/>
      <c r="GPL80" s="33"/>
      <c r="GPM80" s="33"/>
      <c r="GPN80" s="33"/>
      <c r="GPO80" s="33"/>
      <c r="GPP80" s="33"/>
      <c r="GPQ80" s="33"/>
      <c r="GPR80" s="33"/>
      <c r="GPS80" s="33"/>
      <c r="GPT80" s="33"/>
      <c r="GPU80" s="33"/>
      <c r="GPV80" s="33"/>
      <c r="GPW80" s="33"/>
      <c r="GPX80" s="33"/>
      <c r="GPY80" s="33"/>
      <c r="GPZ80" s="33"/>
      <c r="GQA80" s="33"/>
      <c r="GQB80" s="33"/>
      <c r="GQC80" s="33"/>
      <c r="GQD80" s="33"/>
      <c r="GQE80" s="33"/>
      <c r="GQF80" s="33"/>
      <c r="GQG80" s="33"/>
      <c r="GQH80" s="33"/>
      <c r="GQI80" s="33"/>
      <c r="GQJ80" s="33"/>
      <c r="GQK80" s="33"/>
      <c r="GQL80" s="33"/>
      <c r="GQM80" s="33"/>
      <c r="GQN80" s="33"/>
      <c r="GQO80" s="33"/>
      <c r="GQP80" s="33"/>
      <c r="GQQ80" s="33"/>
      <c r="GQR80" s="33"/>
      <c r="GQS80" s="33"/>
      <c r="GQT80" s="33"/>
      <c r="GQU80" s="33"/>
      <c r="GQV80" s="33"/>
      <c r="GQW80" s="33"/>
      <c r="GQX80" s="33"/>
      <c r="GQY80" s="33"/>
      <c r="GQZ80" s="33"/>
      <c r="GRA80" s="33"/>
      <c r="GRB80" s="33"/>
      <c r="GRC80" s="33"/>
      <c r="GRD80" s="33"/>
      <c r="GRE80" s="33"/>
      <c r="GRF80" s="33"/>
      <c r="GRG80" s="33"/>
      <c r="GRH80" s="33"/>
      <c r="GRI80" s="33"/>
      <c r="GRJ80" s="33"/>
      <c r="GRK80" s="33"/>
      <c r="GRL80" s="33"/>
      <c r="GRM80" s="33"/>
      <c r="GRN80" s="33"/>
      <c r="GRO80" s="33"/>
      <c r="GRP80" s="33"/>
      <c r="GRQ80" s="33"/>
      <c r="GRR80" s="33"/>
      <c r="GRS80" s="33"/>
      <c r="GRT80" s="33"/>
      <c r="GRU80" s="33"/>
      <c r="GRV80" s="33"/>
      <c r="GRW80" s="33"/>
      <c r="GRX80" s="33"/>
      <c r="GRY80" s="33"/>
      <c r="GRZ80" s="33"/>
      <c r="GSA80" s="33"/>
      <c r="GSB80" s="33"/>
      <c r="GSC80" s="33"/>
      <c r="GSD80" s="33"/>
      <c r="GSE80" s="33"/>
      <c r="GSF80" s="33"/>
      <c r="GSG80" s="33"/>
      <c r="GSH80" s="33"/>
      <c r="GSI80" s="33"/>
      <c r="GSJ80" s="33"/>
      <c r="GSK80" s="33"/>
      <c r="GSL80" s="33"/>
      <c r="GSM80" s="33"/>
      <c r="GSN80" s="33"/>
      <c r="GSO80" s="33"/>
      <c r="GSP80" s="33"/>
      <c r="GSQ80" s="33"/>
      <c r="GSR80" s="33"/>
      <c r="GSS80" s="33"/>
      <c r="GST80" s="33"/>
      <c r="GSU80" s="33"/>
      <c r="GSV80" s="33"/>
      <c r="GSW80" s="33"/>
      <c r="GSX80" s="33"/>
      <c r="GSY80" s="33"/>
      <c r="GSZ80" s="33"/>
      <c r="GTA80" s="33"/>
      <c r="GTB80" s="33"/>
      <c r="GTC80" s="33"/>
      <c r="GTD80" s="33"/>
      <c r="GTE80" s="33"/>
      <c r="GTF80" s="33"/>
      <c r="GTG80" s="33"/>
      <c r="GTH80" s="33"/>
      <c r="GTI80" s="33"/>
      <c r="GTJ80" s="33"/>
      <c r="GTK80" s="33"/>
      <c r="GTL80" s="33"/>
      <c r="GTM80" s="33"/>
      <c r="GTN80" s="33"/>
      <c r="GTO80" s="33"/>
      <c r="GTP80" s="33"/>
      <c r="GTQ80" s="33"/>
      <c r="GTR80" s="33"/>
      <c r="GTS80" s="33"/>
      <c r="GTT80" s="33"/>
      <c r="GTU80" s="33"/>
      <c r="GTV80" s="33"/>
      <c r="GTW80" s="33"/>
      <c r="GTX80" s="33"/>
      <c r="GTY80" s="33"/>
      <c r="GTZ80" s="33"/>
      <c r="GUA80" s="33"/>
      <c r="GUB80" s="33"/>
      <c r="GUC80" s="33"/>
      <c r="GUD80" s="33"/>
      <c r="GUE80" s="33"/>
      <c r="GUF80" s="33"/>
      <c r="GUG80" s="33"/>
      <c r="GUH80" s="33"/>
      <c r="GUI80" s="33"/>
      <c r="GUJ80" s="33"/>
      <c r="GUK80" s="33"/>
      <c r="GUL80" s="33"/>
      <c r="GUM80" s="33"/>
      <c r="GUN80" s="33"/>
      <c r="GUO80" s="33"/>
      <c r="GUP80" s="33"/>
      <c r="GUQ80" s="33"/>
      <c r="GUR80" s="33"/>
      <c r="GUS80" s="33"/>
      <c r="GUT80" s="33"/>
      <c r="GUU80" s="33"/>
      <c r="GUV80" s="33"/>
      <c r="GUW80" s="33"/>
      <c r="GUX80" s="33"/>
      <c r="GUY80" s="33"/>
      <c r="GUZ80" s="33"/>
      <c r="GVA80" s="33"/>
      <c r="GVB80" s="33"/>
      <c r="GVC80" s="33"/>
      <c r="GVD80" s="33"/>
      <c r="GVE80" s="33"/>
      <c r="GVF80" s="33"/>
      <c r="GVG80" s="33"/>
      <c r="GVH80" s="33"/>
      <c r="GVI80" s="33"/>
      <c r="GVJ80" s="33"/>
      <c r="GVK80" s="33"/>
      <c r="GVL80" s="33"/>
      <c r="GVM80" s="33"/>
      <c r="GVN80" s="33"/>
      <c r="GVO80" s="33"/>
      <c r="GVP80" s="33"/>
      <c r="GVQ80" s="33"/>
      <c r="GVR80" s="33"/>
      <c r="GVS80" s="33"/>
      <c r="GVT80" s="33"/>
      <c r="GVU80" s="33"/>
      <c r="GVV80" s="33"/>
      <c r="GVW80" s="33"/>
      <c r="GVX80" s="33"/>
      <c r="GVY80" s="33"/>
      <c r="GVZ80" s="33"/>
      <c r="GWA80" s="33"/>
      <c r="GWB80" s="33"/>
      <c r="GWC80" s="33"/>
      <c r="GWD80" s="33"/>
      <c r="GWE80" s="33"/>
      <c r="GWF80" s="33"/>
      <c r="GWG80" s="33"/>
      <c r="GWH80" s="33"/>
      <c r="GWI80" s="33"/>
      <c r="GWJ80" s="33"/>
      <c r="GWK80" s="33"/>
      <c r="GWL80" s="33"/>
      <c r="GWM80" s="33"/>
      <c r="GWN80" s="33"/>
      <c r="GWO80" s="33"/>
      <c r="GWP80" s="33"/>
      <c r="GWQ80" s="33"/>
      <c r="GWR80" s="33"/>
      <c r="GWS80" s="33"/>
      <c r="GWT80" s="33"/>
      <c r="GWU80" s="33"/>
      <c r="GWV80" s="33"/>
      <c r="GWW80" s="33"/>
      <c r="GWX80" s="33"/>
      <c r="GWY80" s="33"/>
      <c r="GWZ80" s="33"/>
      <c r="GXA80" s="33"/>
      <c r="GXB80" s="33"/>
      <c r="GXC80" s="33"/>
      <c r="GXD80" s="33"/>
      <c r="GXE80" s="33"/>
      <c r="GXF80" s="33"/>
      <c r="GXG80" s="33"/>
      <c r="GXH80" s="33"/>
      <c r="GXI80" s="33"/>
      <c r="GXJ80" s="33"/>
      <c r="GXK80" s="33"/>
      <c r="GXL80" s="33"/>
      <c r="GXM80" s="33"/>
      <c r="GXN80" s="33"/>
      <c r="GXO80" s="33"/>
      <c r="GXP80" s="33"/>
      <c r="GXQ80" s="33"/>
      <c r="GXR80" s="33"/>
      <c r="GXS80" s="33"/>
      <c r="GXT80" s="33"/>
      <c r="GXU80" s="33"/>
      <c r="GXV80" s="33"/>
      <c r="GXW80" s="33"/>
      <c r="GXX80" s="33"/>
      <c r="GXY80" s="33"/>
      <c r="GXZ80" s="33"/>
      <c r="GYA80" s="33"/>
      <c r="GYB80" s="33"/>
      <c r="GYC80" s="33"/>
      <c r="GYD80" s="33"/>
      <c r="GYE80" s="33"/>
      <c r="GYF80" s="33"/>
      <c r="GYG80" s="33"/>
      <c r="GYH80" s="33"/>
      <c r="GYI80" s="33"/>
      <c r="GYJ80" s="33"/>
      <c r="GYK80" s="33"/>
      <c r="GYL80" s="33"/>
      <c r="GYM80" s="33"/>
      <c r="GYN80" s="33"/>
      <c r="GYO80" s="33"/>
      <c r="GYP80" s="33"/>
      <c r="GYQ80" s="33"/>
      <c r="GYR80" s="33"/>
      <c r="GYS80" s="33"/>
      <c r="GYT80" s="33"/>
      <c r="GYU80" s="33"/>
      <c r="GYV80" s="33"/>
      <c r="GYW80" s="33"/>
      <c r="GYX80" s="33"/>
      <c r="GYY80" s="33"/>
      <c r="GYZ80" s="33"/>
      <c r="GZA80" s="33"/>
      <c r="GZB80" s="33"/>
      <c r="GZC80" s="33"/>
      <c r="GZD80" s="33"/>
      <c r="GZE80" s="33"/>
      <c r="GZF80" s="33"/>
      <c r="GZG80" s="33"/>
      <c r="GZH80" s="33"/>
      <c r="GZI80" s="33"/>
      <c r="GZJ80" s="33"/>
      <c r="GZK80" s="33"/>
      <c r="GZL80" s="33"/>
      <c r="GZM80" s="33"/>
      <c r="GZN80" s="33"/>
      <c r="GZO80" s="33"/>
      <c r="GZP80" s="33"/>
      <c r="GZQ80" s="33"/>
      <c r="GZR80" s="33"/>
      <c r="GZS80" s="33"/>
      <c r="GZT80" s="33"/>
      <c r="GZU80" s="33"/>
      <c r="GZV80" s="33"/>
      <c r="GZW80" s="33"/>
      <c r="GZX80" s="33"/>
      <c r="GZY80" s="33"/>
      <c r="GZZ80" s="33"/>
      <c r="HAA80" s="33"/>
      <c r="HAB80" s="33"/>
      <c r="HAC80" s="33"/>
      <c r="HAD80" s="33"/>
      <c r="HAE80" s="33"/>
      <c r="HAF80" s="33"/>
      <c r="HAG80" s="33"/>
      <c r="HAH80" s="33"/>
      <c r="HAI80" s="33"/>
      <c r="HAJ80" s="33"/>
      <c r="HAK80" s="33"/>
      <c r="HAL80" s="33"/>
      <c r="HAM80" s="33"/>
      <c r="HAN80" s="33"/>
      <c r="HAO80" s="33"/>
      <c r="HAP80" s="33"/>
      <c r="HAQ80" s="33"/>
      <c r="HAR80" s="33"/>
      <c r="HAS80" s="33"/>
      <c r="HAT80" s="33"/>
      <c r="HAU80" s="33"/>
      <c r="HAV80" s="33"/>
      <c r="HAW80" s="33"/>
      <c r="HAX80" s="33"/>
      <c r="HAY80" s="33"/>
      <c r="HAZ80" s="33"/>
      <c r="HBA80" s="33"/>
      <c r="HBB80" s="33"/>
      <c r="HBC80" s="33"/>
      <c r="HBD80" s="33"/>
      <c r="HBE80" s="33"/>
      <c r="HBF80" s="33"/>
      <c r="HBG80" s="33"/>
      <c r="HBH80" s="33"/>
      <c r="HBI80" s="33"/>
      <c r="HBJ80" s="33"/>
      <c r="HBK80" s="33"/>
      <c r="HBL80" s="33"/>
      <c r="HBM80" s="33"/>
      <c r="HBN80" s="33"/>
      <c r="HBO80" s="33"/>
      <c r="HBP80" s="33"/>
      <c r="HBQ80" s="33"/>
      <c r="HBR80" s="33"/>
      <c r="HBS80" s="33"/>
      <c r="HBT80" s="33"/>
      <c r="HBU80" s="33"/>
      <c r="HBV80" s="33"/>
      <c r="HBW80" s="33"/>
      <c r="HBX80" s="33"/>
      <c r="HBY80" s="33"/>
      <c r="HBZ80" s="33"/>
      <c r="HCA80" s="33"/>
      <c r="HCB80" s="33"/>
      <c r="HCC80" s="33"/>
      <c r="HCD80" s="33"/>
      <c r="HCE80" s="33"/>
      <c r="HCF80" s="33"/>
      <c r="HCG80" s="33"/>
      <c r="HCH80" s="33"/>
      <c r="HCI80" s="33"/>
      <c r="HCJ80" s="33"/>
      <c r="HCK80" s="33"/>
      <c r="HCL80" s="33"/>
      <c r="HCM80" s="33"/>
      <c r="HCN80" s="33"/>
      <c r="HCO80" s="33"/>
      <c r="HCP80" s="33"/>
      <c r="HCQ80" s="33"/>
      <c r="HCR80" s="33"/>
      <c r="HCS80" s="33"/>
      <c r="HCT80" s="33"/>
      <c r="HCU80" s="33"/>
      <c r="HCV80" s="33"/>
      <c r="HCW80" s="33"/>
      <c r="HCX80" s="33"/>
      <c r="HCY80" s="33"/>
      <c r="HCZ80" s="33"/>
      <c r="HDA80" s="33"/>
      <c r="HDB80" s="33"/>
      <c r="HDC80" s="33"/>
      <c r="HDD80" s="33"/>
      <c r="HDE80" s="33"/>
      <c r="HDF80" s="33"/>
      <c r="HDG80" s="33"/>
      <c r="HDH80" s="33"/>
      <c r="HDI80" s="33"/>
      <c r="HDJ80" s="33"/>
      <c r="HDK80" s="33"/>
      <c r="HDL80" s="33"/>
      <c r="HDM80" s="33"/>
      <c r="HDN80" s="33"/>
      <c r="HDO80" s="33"/>
      <c r="HDP80" s="33"/>
      <c r="HDQ80" s="33"/>
      <c r="HDR80" s="33"/>
      <c r="HDS80" s="33"/>
      <c r="HDT80" s="33"/>
      <c r="HDU80" s="33"/>
      <c r="HDV80" s="33"/>
      <c r="HDW80" s="33"/>
      <c r="HDX80" s="33"/>
      <c r="HDY80" s="33"/>
      <c r="HDZ80" s="33"/>
      <c r="HEA80" s="33"/>
      <c r="HEB80" s="33"/>
      <c r="HEC80" s="33"/>
      <c r="HED80" s="33"/>
      <c r="HEE80" s="33"/>
      <c r="HEF80" s="33"/>
      <c r="HEG80" s="33"/>
      <c r="HEH80" s="33"/>
      <c r="HEI80" s="33"/>
      <c r="HEJ80" s="33"/>
      <c r="HEK80" s="33"/>
      <c r="HEL80" s="33"/>
      <c r="HEM80" s="33"/>
      <c r="HEN80" s="33"/>
      <c r="HEO80" s="33"/>
      <c r="HEP80" s="33"/>
      <c r="HEQ80" s="33"/>
      <c r="HER80" s="33"/>
      <c r="HES80" s="33"/>
      <c r="HET80" s="33"/>
      <c r="HEU80" s="33"/>
      <c r="HEV80" s="33"/>
      <c r="HEW80" s="33"/>
      <c r="HEX80" s="33"/>
      <c r="HEY80" s="33"/>
      <c r="HEZ80" s="33"/>
      <c r="HFA80" s="33"/>
      <c r="HFB80" s="33"/>
      <c r="HFC80" s="33"/>
      <c r="HFD80" s="33"/>
      <c r="HFE80" s="33"/>
      <c r="HFF80" s="33"/>
      <c r="HFG80" s="33"/>
      <c r="HFH80" s="33"/>
      <c r="HFI80" s="33"/>
      <c r="HFJ80" s="33"/>
      <c r="HFK80" s="33"/>
      <c r="HFL80" s="33"/>
      <c r="HFM80" s="33"/>
      <c r="HFN80" s="33"/>
      <c r="HFO80" s="33"/>
      <c r="HFP80" s="33"/>
      <c r="HFQ80" s="33"/>
      <c r="HFR80" s="33"/>
      <c r="HFS80" s="33"/>
      <c r="HFT80" s="33"/>
      <c r="HFU80" s="33"/>
      <c r="HFV80" s="33"/>
      <c r="HFW80" s="33"/>
      <c r="HFX80" s="33"/>
      <c r="HFY80" s="33"/>
      <c r="HFZ80" s="33"/>
      <c r="HGA80" s="33"/>
      <c r="HGB80" s="33"/>
      <c r="HGC80" s="33"/>
      <c r="HGD80" s="33"/>
      <c r="HGE80" s="33"/>
      <c r="HGF80" s="33"/>
      <c r="HGG80" s="33"/>
      <c r="HGH80" s="33"/>
      <c r="HGI80" s="33"/>
      <c r="HGJ80" s="33"/>
      <c r="HGK80" s="33"/>
      <c r="HGL80" s="33"/>
      <c r="HGM80" s="33"/>
      <c r="HGN80" s="33"/>
      <c r="HGO80" s="33"/>
      <c r="HGP80" s="33"/>
      <c r="HGQ80" s="33"/>
      <c r="HGR80" s="33"/>
      <c r="HGS80" s="33"/>
      <c r="HGT80" s="33"/>
      <c r="HGU80" s="33"/>
      <c r="HGV80" s="33"/>
      <c r="HGW80" s="33"/>
      <c r="HGX80" s="33"/>
      <c r="HGY80" s="33"/>
      <c r="HGZ80" s="33"/>
      <c r="HHA80" s="33"/>
      <c r="HHB80" s="33"/>
      <c r="HHC80" s="33"/>
      <c r="HHD80" s="33"/>
      <c r="HHE80" s="33"/>
      <c r="HHF80" s="33"/>
      <c r="HHG80" s="33"/>
      <c r="HHH80" s="33"/>
      <c r="HHI80" s="33"/>
      <c r="HHJ80" s="33"/>
      <c r="HHK80" s="33"/>
      <c r="HHL80" s="33"/>
      <c r="HHM80" s="33"/>
      <c r="HHN80" s="33"/>
      <c r="HHO80" s="33"/>
      <c r="HHP80" s="33"/>
      <c r="HHQ80" s="33"/>
      <c r="HHR80" s="33"/>
      <c r="HHS80" s="33"/>
      <c r="HHT80" s="33"/>
      <c r="HHU80" s="33"/>
      <c r="HHV80" s="33"/>
      <c r="HHW80" s="33"/>
      <c r="HHX80" s="33"/>
      <c r="HHY80" s="33"/>
      <c r="HHZ80" s="33"/>
      <c r="HIA80" s="33"/>
      <c r="HIB80" s="33"/>
      <c r="HIC80" s="33"/>
      <c r="HID80" s="33"/>
      <c r="HIE80" s="33"/>
      <c r="HIF80" s="33"/>
      <c r="HIG80" s="33"/>
      <c r="HIH80" s="33"/>
      <c r="HII80" s="33"/>
      <c r="HIJ80" s="33"/>
      <c r="HIK80" s="33"/>
      <c r="HIL80" s="33"/>
      <c r="HIM80" s="33"/>
      <c r="HIN80" s="33"/>
      <c r="HIO80" s="33"/>
      <c r="HIP80" s="33"/>
      <c r="HIQ80" s="33"/>
      <c r="HIR80" s="33"/>
      <c r="HIS80" s="33"/>
      <c r="HIT80" s="33"/>
      <c r="HIU80" s="33"/>
      <c r="HIV80" s="33"/>
      <c r="HIW80" s="33"/>
      <c r="HIX80" s="33"/>
      <c r="HIY80" s="33"/>
      <c r="HIZ80" s="33"/>
      <c r="HJA80" s="33"/>
      <c r="HJB80" s="33"/>
      <c r="HJC80" s="33"/>
      <c r="HJD80" s="33"/>
      <c r="HJE80" s="33"/>
      <c r="HJF80" s="33"/>
      <c r="HJG80" s="33"/>
      <c r="HJH80" s="33"/>
      <c r="HJI80" s="33"/>
      <c r="HJJ80" s="33"/>
      <c r="HJK80" s="33"/>
      <c r="HJL80" s="33"/>
      <c r="HJM80" s="33"/>
      <c r="HJN80" s="33"/>
      <c r="HJO80" s="33"/>
      <c r="HJP80" s="33"/>
      <c r="HJQ80" s="33"/>
      <c r="HJR80" s="33"/>
      <c r="HJS80" s="33"/>
      <c r="HJT80" s="33"/>
      <c r="HJU80" s="33"/>
      <c r="HJV80" s="33"/>
      <c r="HJW80" s="33"/>
      <c r="HJX80" s="33"/>
      <c r="HJY80" s="33"/>
      <c r="HJZ80" s="33"/>
      <c r="HKA80" s="33"/>
      <c r="HKB80" s="33"/>
      <c r="HKC80" s="33"/>
      <c r="HKD80" s="33"/>
      <c r="HKE80" s="33"/>
      <c r="HKF80" s="33"/>
      <c r="HKG80" s="33"/>
      <c r="HKH80" s="33"/>
      <c r="HKI80" s="33"/>
      <c r="HKJ80" s="33"/>
      <c r="HKK80" s="33"/>
      <c r="HKL80" s="33"/>
      <c r="HKM80" s="33"/>
      <c r="HKN80" s="33"/>
      <c r="HKO80" s="33"/>
      <c r="HKP80" s="33"/>
      <c r="HKQ80" s="33"/>
      <c r="HKR80" s="33"/>
      <c r="HKS80" s="33"/>
      <c r="HKT80" s="33"/>
      <c r="HKU80" s="33"/>
      <c r="HKV80" s="33"/>
      <c r="HKW80" s="33"/>
      <c r="HKX80" s="33"/>
      <c r="HKY80" s="33"/>
      <c r="HKZ80" s="33"/>
      <c r="HLA80" s="33"/>
      <c r="HLB80" s="33"/>
      <c r="HLC80" s="33"/>
      <c r="HLD80" s="33"/>
      <c r="HLE80" s="33"/>
      <c r="HLF80" s="33"/>
      <c r="HLG80" s="33"/>
      <c r="HLH80" s="33"/>
      <c r="HLI80" s="33"/>
      <c r="HLJ80" s="33"/>
      <c r="HLK80" s="33"/>
      <c r="HLL80" s="33"/>
      <c r="HLM80" s="33"/>
      <c r="HLN80" s="33"/>
      <c r="HLO80" s="33"/>
      <c r="HLP80" s="33"/>
      <c r="HLQ80" s="33"/>
      <c r="HLR80" s="33"/>
      <c r="HLS80" s="33"/>
      <c r="HLT80" s="33"/>
      <c r="HLU80" s="33"/>
      <c r="HLV80" s="33"/>
      <c r="HLW80" s="33"/>
      <c r="HLX80" s="33"/>
      <c r="HLY80" s="33"/>
      <c r="HLZ80" s="33"/>
      <c r="HMA80" s="33"/>
      <c r="HMB80" s="33"/>
      <c r="HMC80" s="33"/>
      <c r="HMD80" s="33"/>
      <c r="HME80" s="33"/>
      <c r="HMF80" s="33"/>
      <c r="HMG80" s="33"/>
      <c r="HMH80" s="33"/>
      <c r="HMI80" s="33"/>
      <c r="HMJ80" s="33"/>
      <c r="HMK80" s="33"/>
      <c r="HML80" s="33"/>
      <c r="HMM80" s="33"/>
      <c r="HMN80" s="33"/>
      <c r="HMO80" s="33"/>
      <c r="HMP80" s="33"/>
      <c r="HMQ80" s="33"/>
      <c r="HMR80" s="33"/>
      <c r="HMS80" s="33"/>
      <c r="HMT80" s="33"/>
      <c r="HMU80" s="33"/>
      <c r="HMV80" s="33"/>
      <c r="HMW80" s="33"/>
      <c r="HMX80" s="33"/>
      <c r="HMY80" s="33"/>
      <c r="HMZ80" s="33"/>
      <c r="HNA80" s="33"/>
      <c r="HNB80" s="33"/>
      <c r="HNC80" s="33"/>
      <c r="HND80" s="33"/>
      <c r="HNE80" s="33"/>
      <c r="HNF80" s="33"/>
      <c r="HNG80" s="33"/>
      <c r="HNH80" s="33"/>
      <c r="HNI80" s="33"/>
      <c r="HNJ80" s="33"/>
      <c r="HNK80" s="33"/>
      <c r="HNL80" s="33"/>
      <c r="HNM80" s="33"/>
      <c r="HNN80" s="33"/>
      <c r="HNO80" s="33"/>
      <c r="HNP80" s="33"/>
      <c r="HNQ80" s="33"/>
      <c r="HNR80" s="33"/>
      <c r="HNS80" s="33"/>
      <c r="HNT80" s="33"/>
      <c r="HNU80" s="33"/>
      <c r="HNV80" s="33"/>
      <c r="HNW80" s="33"/>
      <c r="HNX80" s="33"/>
      <c r="HNY80" s="33"/>
      <c r="HNZ80" s="33"/>
      <c r="HOA80" s="33"/>
      <c r="HOB80" s="33"/>
      <c r="HOC80" s="33"/>
      <c r="HOD80" s="33"/>
      <c r="HOE80" s="33"/>
      <c r="HOF80" s="33"/>
      <c r="HOG80" s="33"/>
      <c r="HOH80" s="33"/>
      <c r="HOI80" s="33"/>
      <c r="HOJ80" s="33"/>
      <c r="HOK80" s="33"/>
      <c r="HOL80" s="33"/>
      <c r="HOM80" s="33"/>
      <c r="HON80" s="33"/>
      <c r="HOO80" s="33"/>
      <c r="HOP80" s="33"/>
      <c r="HOQ80" s="33"/>
      <c r="HOR80" s="33"/>
      <c r="HOS80" s="33"/>
      <c r="HOT80" s="33"/>
      <c r="HOU80" s="33"/>
      <c r="HOV80" s="33"/>
      <c r="HOW80" s="33"/>
      <c r="HOX80" s="33"/>
      <c r="HOY80" s="33"/>
      <c r="HOZ80" s="33"/>
      <c r="HPA80" s="33"/>
      <c r="HPB80" s="33"/>
      <c r="HPC80" s="33"/>
      <c r="HPD80" s="33"/>
      <c r="HPE80" s="33"/>
      <c r="HPF80" s="33"/>
      <c r="HPG80" s="33"/>
      <c r="HPH80" s="33"/>
      <c r="HPI80" s="33"/>
      <c r="HPJ80" s="33"/>
      <c r="HPK80" s="33"/>
      <c r="HPL80" s="33"/>
      <c r="HPM80" s="33"/>
      <c r="HPN80" s="33"/>
      <c r="HPO80" s="33"/>
      <c r="HPP80" s="33"/>
      <c r="HPQ80" s="33"/>
      <c r="HPR80" s="33"/>
      <c r="HPS80" s="33"/>
      <c r="HPT80" s="33"/>
      <c r="HPU80" s="33"/>
      <c r="HPV80" s="33"/>
      <c r="HPW80" s="33"/>
      <c r="HPX80" s="33"/>
      <c r="HPY80" s="33"/>
      <c r="HPZ80" s="33"/>
      <c r="HQA80" s="33"/>
      <c r="HQB80" s="33"/>
      <c r="HQC80" s="33"/>
      <c r="HQD80" s="33"/>
      <c r="HQE80" s="33"/>
      <c r="HQF80" s="33"/>
      <c r="HQG80" s="33"/>
      <c r="HQH80" s="33"/>
      <c r="HQI80" s="33"/>
      <c r="HQJ80" s="33"/>
      <c r="HQK80" s="33"/>
      <c r="HQL80" s="33"/>
      <c r="HQM80" s="33"/>
      <c r="HQN80" s="33"/>
      <c r="HQO80" s="33"/>
      <c r="HQP80" s="33"/>
      <c r="HQQ80" s="33"/>
      <c r="HQR80" s="33"/>
      <c r="HQS80" s="33"/>
      <c r="HQT80" s="33"/>
      <c r="HQU80" s="33"/>
      <c r="HQV80" s="33"/>
      <c r="HQW80" s="33"/>
      <c r="HQX80" s="33"/>
      <c r="HQY80" s="33"/>
      <c r="HQZ80" s="33"/>
      <c r="HRA80" s="33"/>
      <c r="HRB80" s="33"/>
      <c r="HRC80" s="33"/>
      <c r="HRD80" s="33"/>
      <c r="HRE80" s="33"/>
      <c r="HRF80" s="33"/>
      <c r="HRG80" s="33"/>
      <c r="HRH80" s="33"/>
      <c r="HRI80" s="33"/>
      <c r="HRJ80" s="33"/>
      <c r="HRK80" s="33"/>
      <c r="HRL80" s="33"/>
      <c r="HRM80" s="33"/>
      <c r="HRN80" s="33"/>
      <c r="HRO80" s="33"/>
      <c r="HRP80" s="33"/>
      <c r="HRQ80" s="33"/>
      <c r="HRR80" s="33"/>
      <c r="HRS80" s="33"/>
      <c r="HRT80" s="33"/>
      <c r="HRU80" s="33"/>
      <c r="HRV80" s="33"/>
      <c r="HRW80" s="33"/>
      <c r="HRX80" s="33"/>
      <c r="HRY80" s="33"/>
      <c r="HRZ80" s="33"/>
      <c r="HSA80" s="33"/>
      <c r="HSB80" s="33"/>
      <c r="HSC80" s="33"/>
      <c r="HSD80" s="33"/>
      <c r="HSE80" s="33"/>
      <c r="HSF80" s="33"/>
      <c r="HSG80" s="33"/>
      <c r="HSH80" s="33"/>
      <c r="HSI80" s="33"/>
      <c r="HSJ80" s="33"/>
      <c r="HSK80" s="33"/>
      <c r="HSL80" s="33"/>
      <c r="HSM80" s="33"/>
      <c r="HSN80" s="33"/>
      <c r="HSO80" s="33"/>
      <c r="HSP80" s="33"/>
      <c r="HSQ80" s="33"/>
      <c r="HSR80" s="33"/>
      <c r="HSS80" s="33"/>
      <c r="HST80" s="33"/>
      <c r="HSU80" s="33"/>
      <c r="HSV80" s="33"/>
      <c r="HSW80" s="33"/>
      <c r="HSX80" s="33"/>
      <c r="HSY80" s="33"/>
      <c r="HSZ80" s="33"/>
      <c r="HTA80" s="33"/>
      <c r="HTB80" s="33"/>
      <c r="HTC80" s="33"/>
      <c r="HTD80" s="33"/>
      <c r="HTE80" s="33"/>
      <c r="HTF80" s="33"/>
      <c r="HTG80" s="33"/>
      <c r="HTH80" s="33"/>
      <c r="HTI80" s="33"/>
      <c r="HTJ80" s="33"/>
      <c r="HTK80" s="33"/>
      <c r="HTL80" s="33"/>
      <c r="HTM80" s="33"/>
      <c r="HTN80" s="33"/>
      <c r="HTO80" s="33"/>
      <c r="HTP80" s="33"/>
      <c r="HTQ80" s="33"/>
      <c r="HTR80" s="33"/>
      <c r="HTS80" s="33"/>
      <c r="HTT80" s="33"/>
      <c r="HTU80" s="33"/>
      <c r="HTV80" s="33"/>
      <c r="HTW80" s="33"/>
      <c r="HTX80" s="33"/>
      <c r="HTY80" s="33"/>
      <c r="HTZ80" s="33"/>
      <c r="HUA80" s="33"/>
      <c r="HUB80" s="33"/>
      <c r="HUC80" s="33"/>
      <c r="HUD80" s="33"/>
      <c r="HUE80" s="33"/>
      <c r="HUF80" s="33"/>
      <c r="HUG80" s="33"/>
      <c r="HUH80" s="33"/>
      <c r="HUI80" s="33"/>
      <c r="HUJ80" s="33"/>
      <c r="HUK80" s="33"/>
      <c r="HUL80" s="33"/>
      <c r="HUM80" s="33"/>
      <c r="HUN80" s="33"/>
      <c r="HUO80" s="33"/>
      <c r="HUP80" s="33"/>
      <c r="HUQ80" s="33"/>
      <c r="HUR80" s="33"/>
      <c r="HUS80" s="33"/>
      <c r="HUT80" s="33"/>
      <c r="HUU80" s="33"/>
      <c r="HUV80" s="33"/>
      <c r="HUW80" s="33"/>
      <c r="HUX80" s="33"/>
      <c r="HUY80" s="33"/>
      <c r="HUZ80" s="33"/>
      <c r="HVA80" s="33"/>
      <c r="HVB80" s="33"/>
      <c r="HVC80" s="33"/>
      <c r="HVD80" s="33"/>
      <c r="HVE80" s="33"/>
      <c r="HVF80" s="33"/>
      <c r="HVG80" s="33"/>
      <c r="HVH80" s="33"/>
      <c r="HVI80" s="33"/>
      <c r="HVJ80" s="33"/>
      <c r="HVK80" s="33"/>
      <c r="HVL80" s="33"/>
      <c r="HVM80" s="33"/>
      <c r="HVN80" s="33"/>
      <c r="HVO80" s="33"/>
      <c r="HVP80" s="33"/>
      <c r="HVQ80" s="33"/>
      <c r="HVR80" s="33"/>
      <c r="HVS80" s="33"/>
      <c r="HVT80" s="33"/>
      <c r="HVU80" s="33"/>
      <c r="HVV80" s="33"/>
      <c r="HVW80" s="33"/>
      <c r="HVX80" s="33"/>
      <c r="HVY80" s="33"/>
      <c r="HVZ80" s="33"/>
      <c r="HWA80" s="33"/>
      <c r="HWB80" s="33"/>
      <c r="HWC80" s="33"/>
      <c r="HWD80" s="33"/>
      <c r="HWE80" s="33"/>
      <c r="HWF80" s="33"/>
      <c r="HWG80" s="33"/>
      <c r="HWH80" s="33"/>
      <c r="HWI80" s="33"/>
      <c r="HWJ80" s="33"/>
      <c r="HWK80" s="33"/>
      <c r="HWL80" s="33"/>
      <c r="HWM80" s="33"/>
      <c r="HWN80" s="33"/>
      <c r="HWO80" s="33"/>
      <c r="HWP80" s="33"/>
      <c r="HWQ80" s="33"/>
      <c r="HWR80" s="33"/>
      <c r="HWS80" s="33"/>
      <c r="HWT80" s="33"/>
      <c r="HWU80" s="33"/>
      <c r="HWV80" s="33"/>
      <c r="HWW80" s="33"/>
      <c r="HWX80" s="33"/>
      <c r="HWY80" s="33"/>
      <c r="HWZ80" s="33"/>
      <c r="HXA80" s="33"/>
      <c r="HXB80" s="33"/>
      <c r="HXC80" s="33"/>
      <c r="HXD80" s="33"/>
      <c r="HXE80" s="33"/>
      <c r="HXF80" s="33"/>
      <c r="HXG80" s="33"/>
      <c r="HXH80" s="33"/>
      <c r="HXI80" s="33"/>
      <c r="HXJ80" s="33"/>
      <c r="HXK80" s="33"/>
      <c r="HXL80" s="33"/>
      <c r="HXM80" s="33"/>
      <c r="HXN80" s="33"/>
      <c r="HXO80" s="33"/>
      <c r="HXP80" s="33"/>
      <c r="HXQ80" s="33"/>
      <c r="HXR80" s="33"/>
      <c r="HXS80" s="33"/>
      <c r="HXT80" s="33"/>
      <c r="HXU80" s="33"/>
      <c r="HXV80" s="33"/>
      <c r="HXW80" s="33"/>
      <c r="HXX80" s="33"/>
      <c r="HXY80" s="33"/>
      <c r="HXZ80" s="33"/>
      <c r="HYA80" s="33"/>
      <c r="HYB80" s="33"/>
      <c r="HYC80" s="33"/>
      <c r="HYD80" s="33"/>
      <c r="HYE80" s="33"/>
      <c r="HYF80" s="33"/>
      <c r="HYG80" s="33"/>
      <c r="HYH80" s="33"/>
      <c r="HYI80" s="33"/>
      <c r="HYJ80" s="33"/>
      <c r="HYK80" s="33"/>
      <c r="HYL80" s="33"/>
      <c r="HYM80" s="33"/>
      <c r="HYN80" s="33"/>
      <c r="HYO80" s="33"/>
      <c r="HYP80" s="33"/>
      <c r="HYQ80" s="33"/>
      <c r="HYR80" s="33"/>
      <c r="HYS80" s="33"/>
      <c r="HYT80" s="33"/>
      <c r="HYU80" s="33"/>
      <c r="HYV80" s="33"/>
      <c r="HYW80" s="33"/>
      <c r="HYX80" s="33"/>
      <c r="HYY80" s="33"/>
      <c r="HYZ80" s="33"/>
      <c r="HZA80" s="33"/>
      <c r="HZB80" s="33"/>
      <c r="HZC80" s="33"/>
      <c r="HZD80" s="33"/>
      <c r="HZE80" s="33"/>
      <c r="HZF80" s="33"/>
      <c r="HZG80" s="33"/>
      <c r="HZH80" s="33"/>
      <c r="HZI80" s="33"/>
      <c r="HZJ80" s="33"/>
      <c r="HZK80" s="33"/>
      <c r="HZL80" s="33"/>
      <c r="HZM80" s="33"/>
      <c r="HZN80" s="33"/>
      <c r="HZO80" s="33"/>
      <c r="HZP80" s="33"/>
      <c r="HZQ80" s="33"/>
      <c r="HZR80" s="33"/>
      <c r="HZS80" s="33"/>
      <c r="HZT80" s="33"/>
      <c r="HZU80" s="33"/>
      <c r="HZV80" s="33"/>
      <c r="HZW80" s="33"/>
      <c r="HZX80" s="33"/>
      <c r="HZY80" s="33"/>
      <c r="HZZ80" s="33"/>
      <c r="IAA80" s="33"/>
      <c r="IAB80" s="33"/>
      <c r="IAC80" s="33"/>
      <c r="IAD80" s="33"/>
      <c r="IAE80" s="33"/>
      <c r="IAF80" s="33"/>
      <c r="IAG80" s="33"/>
      <c r="IAH80" s="33"/>
      <c r="IAI80" s="33"/>
      <c r="IAJ80" s="33"/>
      <c r="IAK80" s="33"/>
      <c r="IAL80" s="33"/>
      <c r="IAM80" s="33"/>
      <c r="IAN80" s="33"/>
      <c r="IAO80" s="33"/>
      <c r="IAP80" s="33"/>
      <c r="IAQ80" s="33"/>
      <c r="IAR80" s="33"/>
      <c r="IAS80" s="33"/>
      <c r="IAT80" s="33"/>
      <c r="IAU80" s="33"/>
      <c r="IAV80" s="33"/>
      <c r="IAW80" s="33"/>
      <c r="IAX80" s="33"/>
      <c r="IAY80" s="33"/>
      <c r="IAZ80" s="33"/>
      <c r="IBA80" s="33"/>
      <c r="IBB80" s="33"/>
      <c r="IBC80" s="33"/>
      <c r="IBD80" s="33"/>
      <c r="IBE80" s="33"/>
      <c r="IBF80" s="33"/>
      <c r="IBG80" s="33"/>
      <c r="IBH80" s="33"/>
      <c r="IBI80" s="33"/>
      <c r="IBJ80" s="33"/>
      <c r="IBK80" s="33"/>
      <c r="IBL80" s="33"/>
      <c r="IBM80" s="33"/>
      <c r="IBN80" s="33"/>
      <c r="IBO80" s="33"/>
      <c r="IBP80" s="33"/>
      <c r="IBQ80" s="33"/>
      <c r="IBR80" s="33"/>
      <c r="IBS80" s="33"/>
      <c r="IBT80" s="33"/>
      <c r="IBU80" s="33"/>
      <c r="IBV80" s="33"/>
      <c r="IBW80" s="33"/>
      <c r="IBX80" s="33"/>
      <c r="IBY80" s="33"/>
      <c r="IBZ80" s="33"/>
      <c r="ICA80" s="33"/>
      <c r="ICB80" s="33"/>
      <c r="ICC80" s="33"/>
      <c r="ICD80" s="33"/>
      <c r="ICE80" s="33"/>
      <c r="ICF80" s="33"/>
      <c r="ICG80" s="33"/>
      <c r="ICH80" s="33"/>
      <c r="ICI80" s="33"/>
      <c r="ICJ80" s="33"/>
      <c r="ICK80" s="33"/>
      <c r="ICL80" s="33"/>
      <c r="ICM80" s="33"/>
      <c r="ICN80" s="33"/>
      <c r="ICO80" s="33"/>
      <c r="ICP80" s="33"/>
      <c r="ICQ80" s="33"/>
      <c r="ICR80" s="33"/>
      <c r="ICS80" s="33"/>
      <c r="ICT80" s="33"/>
      <c r="ICU80" s="33"/>
      <c r="ICV80" s="33"/>
      <c r="ICW80" s="33"/>
      <c r="ICX80" s="33"/>
      <c r="ICY80" s="33"/>
      <c r="ICZ80" s="33"/>
      <c r="IDA80" s="33"/>
      <c r="IDB80" s="33"/>
      <c r="IDC80" s="33"/>
      <c r="IDD80" s="33"/>
      <c r="IDE80" s="33"/>
      <c r="IDF80" s="33"/>
      <c r="IDG80" s="33"/>
      <c r="IDH80" s="33"/>
      <c r="IDI80" s="33"/>
      <c r="IDJ80" s="33"/>
      <c r="IDK80" s="33"/>
      <c r="IDL80" s="33"/>
      <c r="IDM80" s="33"/>
      <c r="IDN80" s="33"/>
      <c r="IDO80" s="33"/>
      <c r="IDP80" s="33"/>
      <c r="IDQ80" s="33"/>
      <c r="IDR80" s="33"/>
      <c r="IDS80" s="33"/>
      <c r="IDT80" s="33"/>
      <c r="IDU80" s="33"/>
      <c r="IDV80" s="33"/>
      <c r="IDW80" s="33"/>
      <c r="IDX80" s="33"/>
      <c r="IDY80" s="33"/>
      <c r="IDZ80" s="33"/>
      <c r="IEA80" s="33"/>
      <c r="IEB80" s="33"/>
      <c r="IEC80" s="33"/>
      <c r="IED80" s="33"/>
      <c r="IEE80" s="33"/>
      <c r="IEF80" s="33"/>
      <c r="IEG80" s="33"/>
      <c r="IEH80" s="33"/>
      <c r="IEI80" s="33"/>
      <c r="IEJ80" s="33"/>
      <c r="IEK80" s="33"/>
      <c r="IEL80" s="33"/>
      <c r="IEM80" s="33"/>
      <c r="IEN80" s="33"/>
      <c r="IEO80" s="33"/>
      <c r="IEP80" s="33"/>
      <c r="IEQ80" s="33"/>
      <c r="IER80" s="33"/>
      <c r="IES80" s="33"/>
      <c r="IET80" s="33"/>
      <c r="IEU80" s="33"/>
      <c r="IEV80" s="33"/>
      <c r="IEW80" s="33"/>
      <c r="IEX80" s="33"/>
      <c r="IEY80" s="33"/>
      <c r="IEZ80" s="33"/>
      <c r="IFA80" s="33"/>
      <c r="IFB80" s="33"/>
      <c r="IFC80" s="33"/>
      <c r="IFD80" s="33"/>
      <c r="IFE80" s="33"/>
      <c r="IFF80" s="33"/>
      <c r="IFG80" s="33"/>
      <c r="IFH80" s="33"/>
      <c r="IFI80" s="33"/>
      <c r="IFJ80" s="33"/>
      <c r="IFK80" s="33"/>
      <c r="IFL80" s="33"/>
      <c r="IFM80" s="33"/>
      <c r="IFN80" s="33"/>
      <c r="IFO80" s="33"/>
      <c r="IFP80" s="33"/>
      <c r="IFQ80" s="33"/>
      <c r="IFR80" s="33"/>
      <c r="IFS80" s="33"/>
      <c r="IFT80" s="33"/>
      <c r="IFU80" s="33"/>
      <c r="IFV80" s="33"/>
      <c r="IFW80" s="33"/>
      <c r="IFX80" s="33"/>
      <c r="IFY80" s="33"/>
      <c r="IFZ80" s="33"/>
      <c r="IGA80" s="33"/>
      <c r="IGB80" s="33"/>
      <c r="IGC80" s="33"/>
      <c r="IGD80" s="33"/>
      <c r="IGE80" s="33"/>
      <c r="IGF80" s="33"/>
      <c r="IGG80" s="33"/>
      <c r="IGH80" s="33"/>
      <c r="IGI80" s="33"/>
      <c r="IGJ80" s="33"/>
      <c r="IGK80" s="33"/>
      <c r="IGL80" s="33"/>
      <c r="IGM80" s="33"/>
      <c r="IGN80" s="33"/>
      <c r="IGO80" s="33"/>
      <c r="IGP80" s="33"/>
      <c r="IGQ80" s="33"/>
      <c r="IGR80" s="33"/>
      <c r="IGS80" s="33"/>
      <c r="IGT80" s="33"/>
      <c r="IGU80" s="33"/>
      <c r="IGV80" s="33"/>
      <c r="IGW80" s="33"/>
      <c r="IGX80" s="33"/>
      <c r="IGY80" s="33"/>
      <c r="IGZ80" s="33"/>
      <c r="IHA80" s="33"/>
      <c r="IHB80" s="33"/>
      <c r="IHC80" s="33"/>
      <c r="IHD80" s="33"/>
      <c r="IHE80" s="33"/>
      <c r="IHF80" s="33"/>
      <c r="IHG80" s="33"/>
      <c r="IHH80" s="33"/>
      <c r="IHI80" s="33"/>
      <c r="IHJ80" s="33"/>
      <c r="IHK80" s="33"/>
      <c r="IHL80" s="33"/>
      <c r="IHM80" s="33"/>
      <c r="IHN80" s="33"/>
      <c r="IHO80" s="33"/>
      <c r="IHP80" s="33"/>
      <c r="IHQ80" s="33"/>
      <c r="IHR80" s="33"/>
      <c r="IHS80" s="33"/>
      <c r="IHT80" s="33"/>
      <c r="IHU80" s="33"/>
      <c r="IHV80" s="33"/>
      <c r="IHW80" s="33"/>
      <c r="IHX80" s="33"/>
      <c r="IHY80" s="33"/>
      <c r="IHZ80" s="33"/>
      <c r="IIA80" s="33"/>
      <c r="IIB80" s="33"/>
      <c r="IIC80" s="33"/>
      <c r="IID80" s="33"/>
      <c r="IIE80" s="33"/>
      <c r="IIF80" s="33"/>
      <c r="IIG80" s="33"/>
      <c r="IIH80" s="33"/>
      <c r="III80" s="33"/>
      <c r="IIJ80" s="33"/>
      <c r="IIK80" s="33"/>
      <c r="IIL80" s="33"/>
      <c r="IIM80" s="33"/>
      <c r="IIN80" s="33"/>
      <c r="IIO80" s="33"/>
      <c r="IIP80" s="33"/>
      <c r="IIQ80" s="33"/>
      <c r="IIR80" s="33"/>
      <c r="IIS80" s="33"/>
      <c r="IIT80" s="33"/>
      <c r="IIU80" s="33"/>
      <c r="IIV80" s="33"/>
      <c r="IIW80" s="33"/>
      <c r="IIX80" s="33"/>
      <c r="IIY80" s="33"/>
      <c r="IIZ80" s="33"/>
      <c r="IJA80" s="33"/>
      <c r="IJB80" s="33"/>
      <c r="IJC80" s="33"/>
      <c r="IJD80" s="33"/>
      <c r="IJE80" s="33"/>
      <c r="IJF80" s="33"/>
      <c r="IJG80" s="33"/>
      <c r="IJH80" s="33"/>
      <c r="IJI80" s="33"/>
      <c r="IJJ80" s="33"/>
      <c r="IJK80" s="33"/>
      <c r="IJL80" s="33"/>
      <c r="IJM80" s="33"/>
      <c r="IJN80" s="33"/>
      <c r="IJO80" s="33"/>
      <c r="IJP80" s="33"/>
      <c r="IJQ80" s="33"/>
      <c r="IJR80" s="33"/>
      <c r="IJS80" s="33"/>
      <c r="IJT80" s="33"/>
      <c r="IJU80" s="33"/>
      <c r="IJV80" s="33"/>
      <c r="IJW80" s="33"/>
      <c r="IJX80" s="33"/>
      <c r="IJY80" s="33"/>
      <c r="IJZ80" s="33"/>
      <c r="IKA80" s="33"/>
      <c r="IKB80" s="33"/>
      <c r="IKC80" s="33"/>
      <c r="IKD80" s="33"/>
      <c r="IKE80" s="33"/>
      <c r="IKF80" s="33"/>
      <c r="IKG80" s="33"/>
      <c r="IKH80" s="33"/>
      <c r="IKI80" s="33"/>
      <c r="IKJ80" s="33"/>
      <c r="IKK80" s="33"/>
      <c r="IKL80" s="33"/>
      <c r="IKM80" s="33"/>
      <c r="IKN80" s="33"/>
      <c r="IKO80" s="33"/>
      <c r="IKP80" s="33"/>
      <c r="IKQ80" s="33"/>
      <c r="IKR80" s="33"/>
      <c r="IKS80" s="33"/>
      <c r="IKT80" s="33"/>
      <c r="IKU80" s="33"/>
      <c r="IKV80" s="33"/>
      <c r="IKW80" s="33"/>
      <c r="IKX80" s="33"/>
      <c r="IKY80" s="33"/>
      <c r="IKZ80" s="33"/>
      <c r="ILA80" s="33"/>
      <c r="ILB80" s="33"/>
      <c r="ILC80" s="33"/>
      <c r="ILD80" s="33"/>
      <c r="ILE80" s="33"/>
      <c r="ILF80" s="33"/>
      <c r="ILG80" s="33"/>
      <c r="ILH80" s="33"/>
      <c r="ILI80" s="33"/>
      <c r="ILJ80" s="33"/>
      <c r="ILK80" s="33"/>
      <c r="ILL80" s="33"/>
      <c r="ILM80" s="33"/>
      <c r="ILN80" s="33"/>
      <c r="ILO80" s="33"/>
      <c r="ILP80" s="33"/>
      <c r="ILQ80" s="33"/>
      <c r="ILR80" s="33"/>
      <c r="ILS80" s="33"/>
      <c r="ILT80" s="33"/>
      <c r="ILU80" s="33"/>
      <c r="ILV80" s="33"/>
      <c r="ILW80" s="33"/>
      <c r="ILX80" s="33"/>
      <c r="ILY80" s="33"/>
      <c r="ILZ80" s="33"/>
      <c r="IMA80" s="33"/>
      <c r="IMB80" s="33"/>
      <c r="IMC80" s="33"/>
      <c r="IMD80" s="33"/>
      <c r="IME80" s="33"/>
      <c r="IMF80" s="33"/>
      <c r="IMG80" s="33"/>
      <c r="IMH80" s="33"/>
      <c r="IMI80" s="33"/>
      <c r="IMJ80" s="33"/>
      <c r="IMK80" s="33"/>
      <c r="IML80" s="33"/>
      <c r="IMM80" s="33"/>
      <c r="IMN80" s="33"/>
      <c r="IMO80" s="33"/>
      <c r="IMP80" s="33"/>
      <c r="IMQ80" s="33"/>
      <c r="IMR80" s="33"/>
      <c r="IMS80" s="33"/>
      <c r="IMT80" s="33"/>
      <c r="IMU80" s="33"/>
      <c r="IMV80" s="33"/>
      <c r="IMW80" s="33"/>
      <c r="IMX80" s="33"/>
      <c r="IMY80" s="33"/>
      <c r="IMZ80" s="33"/>
      <c r="INA80" s="33"/>
      <c r="INB80" s="33"/>
      <c r="INC80" s="33"/>
      <c r="IND80" s="33"/>
      <c r="INE80" s="33"/>
      <c r="INF80" s="33"/>
      <c r="ING80" s="33"/>
      <c r="INH80" s="33"/>
      <c r="INI80" s="33"/>
      <c r="INJ80" s="33"/>
      <c r="INK80" s="33"/>
      <c r="INL80" s="33"/>
      <c r="INM80" s="33"/>
      <c r="INN80" s="33"/>
      <c r="INO80" s="33"/>
      <c r="INP80" s="33"/>
      <c r="INQ80" s="33"/>
      <c r="INR80" s="33"/>
      <c r="INS80" s="33"/>
      <c r="INT80" s="33"/>
      <c r="INU80" s="33"/>
      <c r="INV80" s="33"/>
      <c r="INW80" s="33"/>
      <c r="INX80" s="33"/>
      <c r="INY80" s="33"/>
      <c r="INZ80" s="33"/>
      <c r="IOA80" s="33"/>
      <c r="IOB80" s="33"/>
      <c r="IOC80" s="33"/>
      <c r="IOD80" s="33"/>
      <c r="IOE80" s="33"/>
      <c r="IOF80" s="33"/>
      <c r="IOG80" s="33"/>
      <c r="IOH80" s="33"/>
      <c r="IOI80" s="33"/>
      <c r="IOJ80" s="33"/>
      <c r="IOK80" s="33"/>
      <c r="IOL80" s="33"/>
      <c r="IOM80" s="33"/>
      <c r="ION80" s="33"/>
      <c r="IOO80" s="33"/>
      <c r="IOP80" s="33"/>
      <c r="IOQ80" s="33"/>
      <c r="IOR80" s="33"/>
      <c r="IOS80" s="33"/>
      <c r="IOT80" s="33"/>
      <c r="IOU80" s="33"/>
      <c r="IOV80" s="33"/>
      <c r="IOW80" s="33"/>
      <c r="IOX80" s="33"/>
      <c r="IOY80" s="33"/>
      <c r="IOZ80" s="33"/>
      <c r="IPA80" s="33"/>
      <c r="IPB80" s="33"/>
      <c r="IPC80" s="33"/>
      <c r="IPD80" s="33"/>
      <c r="IPE80" s="33"/>
      <c r="IPF80" s="33"/>
      <c r="IPG80" s="33"/>
      <c r="IPH80" s="33"/>
      <c r="IPI80" s="33"/>
      <c r="IPJ80" s="33"/>
      <c r="IPK80" s="33"/>
      <c r="IPL80" s="33"/>
      <c r="IPM80" s="33"/>
      <c r="IPN80" s="33"/>
      <c r="IPO80" s="33"/>
      <c r="IPP80" s="33"/>
      <c r="IPQ80" s="33"/>
      <c r="IPR80" s="33"/>
      <c r="IPS80" s="33"/>
      <c r="IPT80" s="33"/>
      <c r="IPU80" s="33"/>
      <c r="IPV80" s="33"/>
      <c r="IPW80" s="33"/>
      <c r="IPX80" s="33"/>
      <c r="IPY80" s="33"/>
      <c r="IPZ80" s="33"/>
      <c r="IQA80" s="33"/>
      <c r="IQB80" s="33"/>
      <c r="IQC80" s="33"/>
      <c r="IQD80" s="33"/>
      <c r="IQE80" s="33"/>
      <c r="IQF80" s="33"/>
      <c r="IQG80" s="33"/>
      <c r="IQH80" s="33"/>
      <c r="IQI80" s="33"/>
      <c r="IQJ80" s="33"/>
      <c r="IQK80" s="33"/>
      <c r="IQL80" s="33"/>
      <c r="IQM80" s="33"/>
      <c r="IQN80" s="33"/>
      <c r="IQO80" s="33"/>
      <c r="IQP80" s="33"/>
      <c r="IQQ80" s="33"/>
      <c r="IQR80" s="33"/>
      <c r="IQS80" s="33"/>
      <c r="IQT80" s="33"/>
      <c r="IQU80" s="33"/>
      <c r="IQV80" s="33"/>
      <c r="IQW80" s="33"/>
      <c r="IQX80" s="33"/>
      <c r="IQY80" s="33"/>
      <c r="IQZ80" s="33"/>
      <c r="IRA80" s="33"/>
      <c r="IRB80" s="33"/>
      <c r="IRC80" s="33"/>
      <c r="IRD80" s="33"/>
      <c r="IRE80" s="33"/>
      <c r="IRF80" s="33"/>
      <c r="IRG80" s="33"/>
      <c r="IRH80" s="33"/>
      <c r="IRI80" s="33"/>
      <c r="IRJ80" s="33"/>
      <c r="IRK80" s="33"/>
      <c r="IRL80" s="33"/>
      <c r="IRM80" s="33"/>
      <c r="IRN80" s="33"/>
      <c r="IRO80" s="33"/>
      <c r="IRP80" s="33"/>
      <c r="IRQ80" s="33"/>
      <c r="IRR80" s="33"/>
      <c r="IRS80" s="33"/>
      <c r="IRT80" s="33"/>
      <c r="IRU80" s="33"/>
      <c r="IRV80" s="33"/>
      <c r="IRW80" s="33"/>
      <c r="IRX80" s="33"/>
      <c r="IRY80" s="33"/>
      <c r="IRZ80" s="33"/>
      <c r="ISA80" s="33"/>
      <c r="ISB80" s="33"/>
      <c r="ISC80" s="33"/>
      <c r="ISD80" s="33"/>
      <c r="ISE80" s="33"/>
      <c r="ISF80" s="33"/>
      <c r="ISG80" s="33"/>
      <c r="ISH80" s="33"/>
      <c r="ISI80" s="33"/>
      <c r="ISJ80" s="33"/>
      <c r="ISK80" s="33"/>
      <c r="ISL80" s="33"/>
      <c r="ISM80" s="33"/>
      <c r="ISN80" s="33"/>
      <c r="ISO80" s="33"/>
      <c r="ISP80" s="33"/>
      <c r="ISQ80" s="33"/>
      <c r="ISR80" s="33"/>
      <c r="ISS80" s="33"/>
      <c r="IST80" s="33"/>
      <c r="ISU80" s="33"/>
      <c r="ISV80" s="33"/>
      <c r="ISW80" s="33"/>
      <c r="ISX80" s="33"/>
      <c r="ISY80" s="33"/>
      <c r="ISZ80" s="33"/>
      <c r="ITA80" s="33"/>
      <c r="ITB80" s="33"/>
      <c r="ITC80" s="33"/>
      <c r="ITD80" s="33"/>
      <c r="ITE80" s="33"/>
      <c r="ITF80" s="33"/>
      <c r="ITG80" s="33"/>
      <c r="ITH80" s="33"/>
      <c r="ITI80" s="33"/>
      <c r="ITJ80" s="33"/>
      <c r="ITK80" s="33"/>
      <c r="ITL80" s="33"/>
      <c r="ITM80" s="33"/>
      <c r="ITN80" s="33"/>
      <c r="ITO80" s="33"/>
      <c r="ITP80" s="33"/>
      <c r="ITQ80" s="33"/>
      <c r="ITR80" s="33"/>
      <c r="ITS80" s="33"/>
      <c r="ITT80" s="33"/>
      <c r="ITU80" s="33"/>
      <c r="ITV80" s="33"/>
      <c r="ITW80" s="33"/>
      <c r="ITX80" s="33"/>
      <c r="ITY80" s="33"/>
      <c r="ITZ80" s="33"/>
      <c r="IUA80" s="33"/>
      <c r="IUB80" s="33"/>
      <c r="IUC80" s="33"/>
      <c r="IUD80" s="33"/>
      <c r="IUE80" s="33"/>
      <c r="IUF80" s="33"/>
      <c r="IUG80" s="33"/>
      <c r="IUH80" s="33"/>
      <c r="IUI80" s="33"/>
      <c r="IUJ80" s="33"/>
      <c r="IUK80" s="33"/>
      <c r="IUL80" s="33"/>
      <c r="IUM80" s="33"/>
      <c r="IUN80" s="33"/>
      <c r="IUO80" s="33"/>
      <c r="IUP80" s="33"/>
      <c r="IUQ80" s="33"/>
      <c r="IUR80" s="33"/>
      <c r="IUS80" s="33"/>
      <c r="IUT80" s="33"/>
      <c r="IUU80" s="33"/>
      <c r="IUV80" s="33"/>
      <c r="IUW80" s="33"/>
      <c r="IUX80" s="33"/>
      <c r="IUY80" s="33"/>
      <c r="IUZ80" s="33"/>
      <c r="IVA80" s="33"/>
      <c r="IVB80" s="33"/>
      <c r="IVC80" s="33"/>
      <c r="IVD80" s="33"/>
      <c r="IVE80" s="33"/>
      <c r="IVF80" s="33"/>
      <c r="IVG80" s="33"/>
      <c r="IVH80" s="33"/>
      <c r="IVI80" s="33"/>
      <c r="IVJ80" s="33"/>
      <c r="IVK80" s="33"/>
      <c r="IVL80" s="33"/>
      <c r="IVM80" s="33"/>
      <c r="IVN80" s="33"/>
      <c r="IVO80" s="33"/>
      <c r="IVP80" s="33"/>
      <c r="IVQ80" s="33"/>
      <c r="IVR80" s="33"/>
      <c r="IVS80" s="33"/>
      <c r="IVT80" s="33"/>
      <c r="IVU80" s="33"/>
      <c r="IVV80" s="33"/>
      <c r="IVW80" s="33"/>
      <c r="IVX80" s="33"/>
      <c r="IVY80" s="33"/>
      <c r="IVZ80" s="33"/>
      <c r="IWA80" s="33"/>
      <c r="IWB80" s="33"/>
      <c r="IWC80" s="33"/>
      <c r="IWD80" s="33"/>
      <c r="IWE80" s="33"/>
      <c r="IWF80" s="33"/>
      <c r="IWG80" s="33"/>
      <c r="IWH80" s="33"/>
      <c r="IWI80" s="33"/>
      <c r="IWJ80" s="33"/>
      <c r="IWK80" s="33"/>
      <c r="IWL80" s="33"/>
      <c r="IWM80" s="33"/>
      <c r="IWN80" s="33"/>
      <c r="IWO80" s="33"/>
      <c r="IWP80" s="33"/>
      <c r="IWQ80" s="33"/>
      <c r="IWR80" s="33"/>
      <c r="IWS80" s="33"/>
      <c r="IWT80" s="33"/>
      <c r="IWU80" s="33"/>
      <c r="IWV80" s="33"/>
      <c r="IWW80" s="33"/>
      <c r="IWX80" s="33"/>
      <c r="IWY80" s="33"/>
      <c r="IWZ80" s="33"/>
      <c r="IXA80" s="33"/>
      <c r="IXB80" s="33"/>
      <c r="IXC80" s="33"/>
      <c r="IXD80" s="33"/>
      <c r="IXE80" s="33"/>
      <c r="IXF80" s="33"/>
      <c r="IXG80" s="33"/>
      <c r="IXH80" s="33"/>
      <c r="IXI80" s="33"/>
      <c r="IXJ80" s="33"/>
      <c r="IXK80" s="33"/>
      <c r="IXL80" s="33"/>
      <c r="IXM80" s="33"/>
      <c r="IXN80" s="33"/>
      <c r="IXO80" s="33"/>
      <c r="IXP80" s="33"/>
      <c r="IXQ80" s="33"/>
      <c r="IXR80" s="33"/>
      <c r="IXS80" s="33"/>
      <c r="IXT80" s="33"/>
      <c r="IXU80" s="33"/>
      <c r="IXV80" s="33"/>
      <c r="IXW80" s="33"/>
      <c r="IXX80" s="33"/>
      <c r="IXY80" s="33"/>
      <c r="IXZ80" s="33"/>
      <c r="IYA80" s="33"/>
      <c r="IYB80" s="33"/>
      <c r="IYC80" s="33"/>
      <c r="IYD80" s="33"/>
      <c r="IYE80" s="33"/>
      <c r="IYF80" s="33"/>
      <c r="IYG80" s="33"/>
      <c r="IYH80" s="33"/>
      <c r="IYI80" s="33"/>
      <c r="IYJ80" s="33"/>
      <c r="IYK80" s="33"/>
      <c r="IYL80" s="33"/>
      <c r="IYM80" s="33"/>
      <c r="IYN80" s="33"/>
      <c r="IYO80" s="33"/>
      <c r="IYP80" s="33"/>
      <c r="IYQ80" s="33"/>
      <c r="IYR80" s="33"/>
      <c r="IYS80" s="33"/>
      <c r="IYT80" s="33"/>
      <c r="IYU80" s="33"/>
      <c r="IYV80" s="33"/>
      <c r="IYW80" s="33"/>
      <c r="IYX80" s="33"/>
      <c r="IYY80" s="33"/>
      <c r="IYZ80" s="33"/>
      <c r="IZA80" s="33"/>
      <c r="IZB80" s="33"/>
      <c r="IZC80" s="33"/>
      <c r="IZD80" s="33"/>
      <c r="IZE80" s="33"/>
      <c r="IZF80" s="33"/>
      <c r="IZG80" s="33"/>
      <c r="IZH80" s="33"/>
      <c r="IZI80" s="33"/>
      <c r="IZJ80" s="33"/>
      <c r="IZK80" s="33"/>
      <c r="IZL80" s="33"/>
      <c r="IZM80" s="33"/>
      <c r="IZN80" s="33"/>
      <c r="IZO80" s="33"/>
      <c r="IZP80" s="33"/>
      <c r="IZQ80" s="33"/>
      <c r="IZR80" s="33"/>
      <c r="IZS80" s="33"/>
      <c r="IZT80" s="33"/>
      <c r="IZU80" s="33"/>
      <c r="IZV80" s="33"/>
      <c r="IZW80" s="33"/>
      <c r="IZX80" s="33"/>
      <c r="IZY80" s="33"/>
      <c r="IZZ80" s="33"/>
      <c r="JAA80" s="33"/>
      <c r="JAB80" s="33"/>
      <c r="JAC80" s="33"/>
      <c r="JAD80" s="33"/>
      <c r="JAE80" s="33"/>
      <c r="JAF80" s="33"/>
      <c r="JAG80" s="33"/>
      <c r="JAH80" s="33"/>
      <c r="JAI80" s="33"/>
      <c r="JAJ80" s="33"/>
      <c r="JAK80" s="33"/>
      <c r="JAL80" s="33"/>
      <c r="JAM80" s="33"/>
      <c r="JAN80" s="33"/>
      <c r="JAO80" s="33"/>
      <c r="JAP80" s="33"/>
      <c r="JAQ80" s="33"/>
      <c r="JAR80" s="33"/>
      <c r="JAS80" s="33"/>
      <c r="JAT80" s="33"/>
      <c r="JAU80" s="33"/>
      <c r="JAV80" s="33"/>
      <c r="JAW80" s="33"/>
      <c r="JAX80" s="33"/>
      <c r="JAY80" s="33"/>
      <c r="JAZ80" s="33"/>
      <c r="JBA80" s="33"/>
      <c r="JBB80" s="33"/>
      <c r="JBC80" s="33"/>
      <c r="JBD80" s="33"/>
      <c r="JBE80" s="33"/>
      <c r="JBF80" s="33"/>
      <c r="JBG80" s="33"/>
      <c r="JBH80" s="33"/>
      <c r="JBI80" s="33"/>
      <c r="JBJ80" s="33"/>
      <c r="JBK80" s="33"/>
      <c r="JBL80" s="33"/>
      <c r="JBM80" s="33"/>
      <c r="JBN80" s="33"/>
      <c r="JBO80" s="33"/>
      <c r="JBP80" s="33"/>
      <c r="JBQ80" s="33"/>
      <c r="JBR80" s="33"/>
      <c r="JBS80" s="33"/>
      <c r="JBT80" s="33"/>
      <c r="JBU80" s="33"/>
      <c r="JBV80" s="33"/>
      <c r="JBW80" s="33"/>
      <c r="JBX80" s="33"/>
      <c r="JBY80" s="33"/>
      <c r="JBZ80" s="33"/>
      <c r="JCA80" s="33"/>
      <c r="JCB80" s="33"/>
      <c r="JCC80" s="33"/>
      <c r="JCD80" s="33"/>
      <c r="JCE80" s="33"/>
      <c r="JCF80" s="33"/>
      <c r="JCG80" s="33"/>
      <c r="JCH80" s="33"/>
      <c r="JCI80" s="33"/>
      <c r="JCJ80" s="33"/>
      <c r="JCK80" s="33"/>
      <c r="JCL80" s="33"/>
      <c r="JCM80" s="33"/>
      <c r="JCN80" s="33"/>
      <c r="JCO80" s="33"/>
      <c r="JCP80" s="33"/>
      <c r="JCQ80" s="33"/>
      <c r="JCR80" s="33"/>
      <c r="JCS80" s="33"/>
      <c r="JCT80" s="33"/>
      <c r="JCU80" s="33"/>
      <c r="JCV80" s="33"/>
      <c r="JCW80" s="33"/>
      <c r="JCX80" s="33"/>
      <c r="JCY80" s="33"/>
      <c r="JCZ80" s="33"/>
      <c r="JDA80" s="33"/>
      <c r="JDB80" s="33"/>
      <c r="JDC80" s="33"/>
      <c r="JDD80" s="33"/>
      <c r="JDE80" s="33"/>
      <c r="JDF80" s="33"/>
      <c r="JDG80" s="33"/>
      <c r="JDH80" s="33"/>
      <c r="JDI80" s="33"/>
      <c r="JDJ80" s="33"/>
      <c r="JDK80" s="33"/>
      <c r="JDL80" s="33"/>
      <c r="JDM80" s="33"/>
      <c r="JDN80" s="33"/>
      <c r="JDO80" s="33"/>
      <c r="JDP80" s="33"/>
      <c r="JDQ80" s="33"/>
      <c r="JDR80" s="33"/>
      <c r="JDS80" s="33"/>
      <c r="JDT80" s="33"/>
      <c r="JDU80" s="33"/>
      <c r="JDV80" s="33"/>
      <c r="JDW80" s="33"/>
      <c r="JDX80" s="33"/>
      <c r="JDY80" s="33"/>
      <c r="JDZ80" s="33"/>
      <c r="JEA80" s="33"/>
      <c r="JEB80" s="33"/>
      <c r="JEC80" s="33"/>
      <c r="JED80" s="33"/>
      <c r="JEE80" s="33"/>
      <c r="JEF80" s="33"/>
      <c r="JEG80" s="33"/>
      <c r="JEH80" s="33"/>
      <c r="JEI80" s="33"/>
      <c r="JEJ80" s="33"/>
      <c r="JEK80" s="33"/>
      <c r="JEL80" s="33"/>
      <c r="JEM80" s="33"/>
      <c r="JEN80" s="33"/>
      <c r="JEO80" s="33"/>
      <c r="JEP80" s="33"/>
      <c r="JEQ80" s="33"/>
      <c r="JER80" s="33"/>
      <c r="JES80" s="33"/>
      <c r="JET80" s="33"/>
      <c r="JEU80" s="33"/>
      <c r="JEV80" s="33"/>
      <c r="JEW80" s="33"/>
      <c r="JEX80" s="33"/>
      <c r="JEY80" s="33"/>
      <c r="JEZ80" s="33"/>
      <c r="JFA80" s="33"/>
      <c r="JFB80" s="33"/>
      <c r="JFC80" s="33"/>
      <c r="JFD80" s="33"/>
      <c r="JFE80" s="33"/>
      <c r="JFF80" s="33"/>
      <c r="JFG80" s="33"/>
      <c r="JFH80" s="33"/>
      <c r="JFI80" s="33"/>
      <c r="JFJ80" s="33"/>
      <c r="JFK80" s="33"/>
      <c r="JFL80" s="33"/>
      <c r="JFM80" s="33"/>
      <c r="JFN80" s="33"/>
      <c r="JFO80" s="33"/>
      <c r="JFP80" s="33"/>
      <c r="JFQ80" s="33"/>
      <c r="JFR80" s="33"/>
      <c r="JFS80" s="33"/>
      <c r="JFT80" s="33"/>
      <c r="JFU80" s="33"/>
      <c r="JFV80" s="33"/>
      <c r="JFW80" s="33"/>
      <c r="JFX80" s="33"/>
      <c r="JFY80" s="33"/>
      <c r="JFZ80" s="33"/>
      <c r="JGA80" s="33"/>
      <c r="JGB80" s="33"/>
      <c r="JGC80" s="33"/>
      <c r="JGD80" s="33"/>
      <c r="JGE80" s="33"/>
      <c r="JGF80" s="33"/>
      <c r="JGG80" s="33"/>
      <c r="JGH80" s="33"/>
      <c r="JGI80" s="33"/>
      <c r="JGJ80" s="33"/>
      <c r="JGK80" s="33"/>
      <c r="JGL80" s="33"/>
      <c r="JGM80" s="33"/>
      <c r="JGN80" s="33"/>
      <c r="JGO80" s="33"/>
      <c r="JGP80" s="33"/>
      <c r="JGQ80" s="33"/>
      <c r="JGR80" s="33"/>
      <c r="JGS80" s="33"/>
      <c r="JGT80" s="33"/>
      <c r="JGU80" s="33"/>
      <c r="JGV80" s="33"/>
      <c r="JGW80" s="33"/>
      <c r="JGX80" s="33"/>
      <c r="JGY80" s="33"/>
      <c r="JGZ80" s="33"/>
      <c r="JHA80" s="33"/>
      <c r="JHB80" s="33"/>
      <c r="JHC80" s="33"/>
      <c r="JHD80" s="33"/>
      <c r="JHE80" s="33"/>
      <c r="JHF80" s="33"/>
      <c r="JHG80" s="33"/>
      <c r="JHH80" s="33"/>
      <c r="JHI80" s="33"/>
      <c r="JHJ80" s="33"/>
      <c r="JHK80" s="33"/>
      <c r="JHL80" s="33"/>
      <c r="JHM80" s="33"/>
      <c r="JHN80" s="33"/>
      <c r="JHO80" s="33"/>
      <c r="JHP80" s="33"/>
      <c r="JHQ80" s="33"/>
      <c r="JHR80" s="33"/>
      <c r="JHS80" s="33"/>
      <c r="JHT80" s="33"/>
      <c r="JHU80" s="33"/>
      <c r="JHV80" s="33"/>
      <c r="JHW80" s="33"/>
      <c r="JHX80" s="33"/>
      <c r="JHY80" s="33"/>
      <c r="JHZ80" s="33"/>
      <c r="JIA80" s="33"/>
      <c r="JIB80" s="33"/>
      <c r="JIC80" s="33"/>
      <c r="JID80" s="33"/>
      <c r="JIE80" s="33"/>
      <c r="JIF80" s="33"/>
      <c r="JIG80" s="33"/>
      <c r="JIH80" s="33"/>
      <c r="JII80" s="33"/>
      <c r="JIJ80" s="33"/>
      <c r="JIK80" s="33"/>
      <c r="JIL80" s="33"/>
      <c r="JIM80" s="33"/>
      <c r="JIN80" s="33"/>
      <c r="JIO80" s="33"/>
      <c r="JIP80" s="33"/>
      <c r="JIQ80" s="33"/>
      <c r="JIR80" s="33"/>
      <c r="JIS80" s="33"/>
      <c r="JIT80" s="33"/>
      <c r="JIU80" s="33"/>
      <c r="JIV80" s="33"/>
      <c r="JIW80" s="33"/>
      <c r="JIX80" s="33"/>
      <c r="JIY80" s="33"/>
      <c r="JIZ80" s="33"/>
      <c r="JJA80" s="33"/>
      <c r="JJB80" s="33"/>
      <c r="JJC80" s="33"/>
      <c r="JJD80" s="33"/>
      <c r="JJE80" s="33"/>
      <c r="JJF80" s="33"/>
      <c r="JJG80" s="33"/>
      <c r="JJH80" s="33"/>
      <c r="JJI80" s="33"/>
      <c r="JJJ80" s="33"/>
      <c r="JJK80" s="33"/>
      <c r="JJL80" s="33"/>
      <c r="JJM80" s="33"/>
      <c r="JJN80" s="33"/>
      <c r="JJO80" s="33"/>
      <c r="JJP80" s="33"/>
      <c r="JJQ80" s="33"/>
      <c r="JJR80" s="33"/>
      <c r="JJS80" s="33"/>
      <c r="JJT80" s="33"/>
      <c r="JJU80" s="33"/>
      <c r="JJV80" s="33"/>
      <c r="JJW80" s="33"/>
      <c r="JJX80" s="33"/>
      <c r="JJY80" s="33"/>
      <c r="JJZ80" s="33"/>
      <c r="JKA80" s="33"/>
      <c r="JKB80" s="33"/>
      <c r="JKC80" s="33"/>
      <c r="JKD80" s="33"/>
      <c r="JKE80" s="33"/>
      <c r="JKF80" s="33"/>
      <c r="JKG80" s="33"/>
      <c r="JKH80" s="33"/>
      <c r="JKI80" s="33"/>
      <c r="JKJ80" s="33"/>
      <c r="JKK80" s="33"/>
      <c r="JKL80" s="33"/>
      <c r="JKM80" s="33"/>
      <c r="JKN80" s="33"/>
      <c r="JKO80" s="33"/>
      <c r="JKP80" s="33"/>
      <c r="JKQ80" s="33"/>
      <c r="JKR80" s="33"/>
      <c r="JKS80" s="33"/>
      <c r="JKT80" s="33"/>
      <c r="JKU80" s="33"/>
      <c r="JKV80" s="33"/>
      <c r="JKW80" s="33"/>
      <c r="JKX80" s="33"/>
      <c r="JKY80" s="33"/>
      <c r="JKZ80" s="33"/>
      <c r="JLA80" s="33"/>
      <c r="JLB80" s="33"/>
      <c r="JLC80" s="33"/>
      <c r="JLD80" s="33"/>
      <c r="JLE80" s="33"/>
      <c r="JLF80" s="33"/>
      <c r="JLG80" s="33"/>
      <c r="JLH80" s="33"/>
      <c r="JLI80" s="33"/>
      <c r="JLJ80" s="33"/>
      <c r="JLK80" s="33"/>
      <c r="JLL80" s="33"/>
      <c r="JLM80" s="33"/>
      <c r="JLN80" s="33"/>
      <c r="JLO80" s="33"/>
      <c r="JLP80" s="33"/>
      <c r="JLQ80" s="33"/>
      <c r="JLR80" s="33"/>
      <c r="JLS80" s="33"/>
      <c r="JLT80" s="33"/>
      <c r="JLU80" s="33"/>
      <c r="JLV80" s="33"/>
      <c r="JLW80" s="33"/>
      <c r="JLX80" s="33"/>
      <c r="JLY80" s="33"/>
      <c r="JLZ80" s="33"/>
      <c r="JMA80" s="33"/>
      <c r="JMB80" s="33"/>
      <c r="JMC80" s="33"/>
      <c r="JMD80" s="33"/>
      <c r="JME80" s="33"/>
      <c r="JMF80" s="33"/>
      <c r="JMG80" s="33"/>
      <c r="JMH80" s="33"/>
      <c r="JMI80" s="33"/>
      <c r="JMJ80" s="33"/>
      <c r="JMK80" s="33"/>
      <c r="JML80" s="33"/>
      <c r="JMM80" s="33"/>
      <c r="JMN80" s="33"/>
      <c r="JMO80" s="33"/>
      <c r="JMP80" s="33"/>
      <c r="JMQ80" s="33"/>
      <c r="JMR80" s="33"/>
      <c r="JMS80" s="33"/>
      <c r="JMT80" s="33"/>
      <c r="JMU80" s="33"/>
      <c r="JMV80" s="33"/>
      <c r="JMW80" s="33"/>
      <c r="JMX80" s="33"/>
      <c r="JMY80" s="33"/>
      <c r="JMZ80" s="33"/>
      <c r="JNA80" s="33"/>
      <c r="JNB80" s="33"/>
      <c r="JNC80" s="33"/>
      <c r="JND80" s="33"/>
      <c r="JNE80" s="33"/>
      <c r="JNF80" s="33"/>
      <c r="JNG80" s="33"/>
      <c r="JNH80" s="33"/>
      <c r="JNI80" s="33"/>
      <c r="JNJ80" s="33"/>
      <c r="JNK80" s="33"/>
      <c r="JNL80" s="33"/>
      <c r="JNM80" s="33"/>
      <c r="JNN80" s="33"/>
      <c r="JNO80" s="33"/>
      <c r="JNP80" s="33"/>
      <c r="JNQ80" s="33"/>
      <c r="JNR80" s="33"/>
      <c r="JNS80" s="33"/>
      <c r="JNT80" s="33"/>
      <c r="JNU80" s="33"/>
      <c r="JNV80" s="33"/>
      <c r="JNW80" s="33"/>
      <c r="JNX80" s="33"/>
      <c r="JNY80" s="33"/>
      <c r="JNZ80" s="33"/>
      <c r="JOA80" s="33"/>
      <c r="JOB80" s="33"/>
      <c r="JOC80" s="33"/>
      <c r="JOD80" s="33"/>
      <c r="JOE80" s="33"/>
      <c r="JOF80" s="33"/>
      <c r="JOG80" s="33"/>
      <c r="JOH80" s="33"/>
      <c r="JOI80" s="33"/>
      <c r="JOJ80" s="33"/>
      <c r="JOK80" s="33"/>
      <c r="JOL80" s="33"/>
      <c r="JOM80" s="33"/>
      <c r="JON80" s="33"/>
      <c r="JOO80" s="33"/>
      <c r="JOP80" s="33"/>
      <c r="JOQ80" s="33"/>
      <c r="JOR80" s="33"/>
      <c r="JOS80" s="33"/>
      <c r="JOT80" s="33"/>
      <c r="JOU80" s="33"/>
      <c r="JOV80" s="33"/>
      <c r="JOW80" s="33"/>
      <c r="JOX80" s="33"/>
      <c r="JOY80" s="33"/>
      <c r="JOZ80" s="33"/>
      <c r="JPA80" s="33"/>
      <c r="JPB80" s="33"/>
      <c r="JPC80" s="33"/>
      <c r="JPD80" s="33"/>
      <c r="JPE80" s="33"/>
      <c r="JPF80" s="33"/>
      <c r="JPG80" s="33"/>
      <c r="JPH80" s="33"/>
      <c r="JPI80" s="33"/>
      <c r="JPJ80" s="33"/>
      <c r="JPK80" s="33"/>
      <c r="JPL80" s="33"/>
      <c r="JPM80" s="33"/>
      <c r="JPN80" s="33"/>
      <c r="JPO80" s="33"/>
      <c r="JPP80" s="33"/>
      <c r="JPQ80" s="33"/>
      <c r="JPR80" s="33"/>
      <c r="JPS80" s="33"/>
      <c r="JPT80" s="33"/>
      <c r="JPU80" s="33"/>
      <c r="JPV80" s="33"/>
      <c r="JPW80" s="33"/>
      <c r="JPX80" s="33"/>
      <c r="JPY80" s="33"/>
      <c r="JPZ80" s="33"/>
      <c r="JQA80" s="33"/>
      <c r="JQB80" s="33"/>
      <c r="JQC80" s="33"/>
      <c r="JQD80" s="33"/>
      <c r="JQE80" s="33"/>
      <c r="JQF80" s="33"/>
      <c r="JQG80" s="33"/>
      <c r="JQH80" s="33"/>
      <c r="JQI80" s="33"/>
      <c r="JQJ80" s="33"/>
      <c r="JQK80" s="33"/>
      <c r="JQL80" s="33"/>
      <c r="JQM80" s="33"/>
      <c r="JQN80" s="33"/>
      <c r="JQO80" s="33"/>
      <c r="JQP80" s="33"/>
      <c r="JQQ80" s="33"/>
      <c r="JQR80" s="33"/>
      <c r="JQS80" s="33"/>
      <c r="JQT80" s="33"/>
      <c r="JQU80" s="33"/>
      <c r="JQV80" s="33"/>
      <c r="JQW80" s="33"/>
      <c r="JQX80" s="33"/>
      <c r="JQY80" s="33"/>
      <c r="JQZ80" s="33"/>
      <c r="JRA80" s="33"/>
      <c r="JRB80" s="33"/>
      <c r="JRC80" s="33"/>
      <c r="JRD80" s="33"/>
      <c r="JRE80" s="33"/>
      <c r="JRF80" s="33"/>
      <c r="JRG80" s="33"/>
      <c r="JRH80" s="33"/>
      <c r="JRI80" s="33"/>
      <c r="JRJ80" s="33"/>
      <c r="JRK80" s="33"/>
      <c r="JRL80" s="33"/>
      <c r="JRM80" s="33"/>
      <c r="JRN80" s="33"/>
      <c r="JRO80" s="33"/>
      <c r="JRP80" s="33"/>
      <c r="JRQ80" s="33"/>
      <c r="JRR80" s="33"/>
      <c r="JRS80" s="33"/>
      <c r="JRT80" s="33"/>
      <c r="JRU80" s="33"/>
      <c r="JRV80" s="33"/>
      <c r="JRW80" s="33"/>
      <c r="JRX80" s="33"/>
      <c r="JRY80" s="33"/>
      <c r="JRZ80" s="33"/>
      <c r="JSA80" s="33"/>
      <c r="JSB80" s="33"/>
      <c r="JSC80" s="33"/>
      <c r="JSD80" s="33"/>
      <c r="JSE80" s="33"/>
      <c r="JSF80" s="33"/>
      <c r="JSG80" s="33"/>
      <c r="JSH80" s="33"/>
      <c r="JSI80" s="33"/>
      <c r="JSJ80" s="33"/>
      <c r="JSK80" s="33"/>
      <c r="JSL80" s="33"/>
      <c r="JSM80" s="33"/>
      <c r="JSN80" s="33"/>
      <c r="JSO80" s="33"/>
      <c r="JSP80" s="33"/>
      <c r="JSQ80" s="33"/>
      <c r="JSR80" s="33"/>
      <c r="JSS80" s="33"/>
      <c r="JST80" s="33"/>
      <c r="JSU80" s="33"/>
      <c r="JSV80" s="33"/>
      <c r="JSW80" s="33"/>
      <c r="JSX80" s="33"/>
      <c r="JSY80" s="33"/>
      <c r="JSZ80" s="33"/>
      <c r="JTA80" s="33"/>
      <c r="JTB80" s="33"/>
      <c r="JTC80" s="33"/>
      <c r="JTD80" s="33"/>
      <c r="JTE80" s="33"/>
      <c r="JTF80" s="33"/>
      <c r="JTG80" s="33"/>
      <c r="JTH80" s="33"/>
      <c r="JTI80" s="33"/>
      <c r="JTJ80" s="33"/>
      <c r="JTK80" s="33"/>
      <c r="JTL80" s="33"/>
      <c r="JTM80" s="33"/>
      <c r="JTN80" s="33"/>
      <c r="JTO80" s="33"/>
      <c r="JTP80" s="33"/>
      <c r="JTQ80" s="33"/>
      <c r="JTR80" s="33"/>
      <c r="JTS80" s="33"/>
      <c r="JTT80" s="33"/>
      <c r="JTU80" s="33"/>
      <c r="JTV80" s="33"/>
      <c r="JTW80" s="33"/>
      <c r="JTX80" s="33"/>
      <c r="JTY80" s="33"/>
      <c r="JTZ80" s="33"/>
      <c r="JUA80" s="33"/>
      <c r="JUB80" s="33"/>
      <c r="JUC80" s="33"/>
      <c r="JUD80" s="33"/>
      <c r="JUE80" s="33"/>
      <c r="JUF80" s="33"/>
      <c r="JUG80" s="33"/>
      <c r="JUH80" s="33"/>
      <c r="JUI80" s="33"/>
      <c r="JUJ80" s="33"/>
      <c r="JUK80" s="33"/>
      <c r="JUL80" s="33"/>
      <c r="JUM80" s="33"/>
      <c r="JUN80" s="33"/>
      <c r="JUO80" s="33"/>
      <c r="JUP80" s="33"/>
      <c r="JUQ80" s="33"/>
      <c r="JUR80" s="33"/>
      <c r="JUS80" s="33"/>
      <c r="JUT80" s="33"/>
      <c r="JUU80" s="33"/>
      <c r="JUV80" s="33"/>
      <c r="JUW80" s="33"/>
      <c r="JUX80" s="33"/>
      <c r="JUY80" s="33"/>
      <c r="JUZ80" s="33"/>
      <c r="JVA80" s="33"/>
      <c r="JVB80" s="33"/>
      <c r="JVC80" s="33"/>
      <c r="JVD80" s="33"/>
      <c r="JVE80" s="33"/>
      <c r="JVF80" s="33"/>
      <c r="JVG80" s="33"/>
      <c r="JVH80" s="33"/>
      <c r="JVI80" s="33"/>
      <c r="JVJ80" s="33"/>
      <c r="JVK80" s="33"/>
      <c r="JVL80" s="33"/>
      <c r="JVM80" s="33"/>
      <c r="JVN80" s="33"/>
      <c r="JVO80" s="33"/>
      <c r="JVP80" s="33"/>
      <c r="JVQ80" s="33"/>
      <c r="JVR80" s="33"/>
      <c r="JVS80" s="33"/>
      <c r="JVT80" s="33"/>
      <c r="JVU80" s="33"/>
      <c r="JVV80" s="33"/>
      <c r="JVW80" s="33"/>
      <c r="JVX80" s="33"/>
      <c r="JVY80" s="33"/>
      <c r="JVZ80" s="33"/>
      <c r="JWA80" s="33"/>
      <c r="JWB80" s="33"/>
      <c r="JWC80" s="33"/>
      <c r="JWD80" s="33"/>
      <c r="JWE80" s="33"/>
      <c r="JWF80" s="33"/>
      <c r="JWG80" s="33"/>
      <c r="JWH80" s="33"/>
      <c r="JWI80" s="33"/>
      <c r="JWJ80" s="33"/>
      <c r="JWK80" s="33"/>
      <c r="JWL80" s="33"/>
      <c r="JWM80" s="33"/>
      <c r="JWN80" s="33"/>
      <c r="JWO80" s="33"/>
      <c r="JWP80" s="33"/>
      <c r="JWQ80" s="33"/>
      <c r="JWR80" s="33"/>
      <c r="JWS80" s="33"/>
      <c r="JWT80" s="33"/>
      <c r="JWU80" s="33"/>
      <c r="JWV80" s="33"/>
      <c r="JWW80" s="33"/>
      <c r="JWX80" s="33"/>
      <c r="JWY80" s="33"/>
      <c r="JWZ80" s="33"/>
      <c r="JXA80" s="33"/>
      <c r="JXB80" s="33"/>
      <c r="JXC80" s="33"/>
      <c r="JXD80" s="33"/>
      <c r="JXE80" s="33"/>
      <c r="JXF80" s="33"/>
      <c r="JXG80" s="33"/>
      <c r="JXH80" s="33"/>
      <c r="JXI80" s="33"/>
      <c r="JXJ80" s="33"/>
      <c r="JXK80" s="33"/>
      <c r="JXL80" s="33"/>
      <c r="JXM80" s="33"/>
      <c r="JXN80" s="33"/>
      <c r="JXO80" s="33"/>
      <c r="JXP80" s="33"/>
      <c r="JXQ80" s="33"/>
      <c r="JXR80" s="33"/>
      <c r="JXS80" s="33"/>
      <c r="JXT80" s="33"/>
      <c r="JXU80" s="33"/>
      <c r="JXV80" s="33"/>
      <c r="JXW80" s="33"/>
      <c r="JXX80" s="33"/>
      <c r="JXY80" s="33"/>
      <c r="JXZ80" s="33"/>
      <c r="JYA80" s="33"/>
      <c r="JYB80" s="33"/>
      <c r="JYC80" s="33"/>
      <c r="JYD80" s="33"/>
      <c r="JYE80" s="33"/>
      <c r="JYF80" s="33"/>
      <c r="JYG80" s="33"/>
      <c r="JYH80" s="33"/>
      <c r="JYI80" s="33"/>
      <c r="JYJ80" s="33"/>
      <c r="JYK80" s="33"/>
      <c r="JYL80" s="33"/>
      <c r="JYM80" s="33"/>
      <c r="JYN80" s="33"/>
      <c r="JYO80" s="33"/>
      <c r="JYP80" s="33"/>
      <c r="JYQ80" s="33"/>
      <c r="JYR80" s="33"/>
      <c r="JYS80" s="33"/>
      <c r="JYT80" s="33"/>
      <c r="JYU80" s="33"/>
      <c r="JYV80" s="33"/>
      <c r="JYW80" s="33"/>
      <c r="JYX80" s="33"/>
      <c r="JYY80" s="33"/>
      <c r="JYZ80" s="33"/>
      <c r="JZA80" s="33"/>
      <c r="JZB80" s="33"/>
      <c r="JZC80" s="33"/>
      <c r="JZD80" s="33"/>
      <c r="JZE80" s="33"/>
      <c r="JZF80" s="33"/>
      <c r="JZG80" s="33"/>
      <c r="JZH80" s="33"/>
      <c r="JZI80" s="33"/>
      <c r="JZJ80" s="33"/>
      <c r="JZK80" s="33"/>
      <c r="JZL80" s="33"/>
      <c r="JZM80" s="33"/>
      <c r="JZN80" s="33"/>
      <c r="JZO80" s="33"/>
      <c r="JZP80" s="33"/>
      <c r="JZQ80" s="33"/>
      <c r="JZR80" s="33"/>
      <c r="JZS80" s="33"/>
      <c r="JZT80" s="33"/>
      <c r="JZU80" s="33"/>
      <c r="JZV80" s="33"/>
      <c r="JZW80" s="33"/>
      <c r="JZX80" s="33"/>
      <c r="JZY80" s="33"/>
      <c r="JZZ80" s="33"/>
      <c r="KAA80" s="33"/>
      <c r="KAB80" s="33"/>
      <c r="KAC80" s="33"/>
      <c r="KAD80" s="33"/>
      <c r="KAE80" s="33"/>
      <c r="KAF80" s="33"/>
      <c r="KAG80" s="33"/>
      <c r="KAH80" s="33"/>
      <c r="KAI80" s="33"/>
      <c r="KAJ80" s="33"/>
      <c r="KAK80" s="33"/>
      <c r="KAL80" s="33"/>
      <c r="KAM80" s="33"/>
      <c r="KAN80" s="33"/>
      <c r="KAO80" s="33"/>
      <c r="KAP80" s="33"/>
      <c r="KAQ80" s="33"/>
      <c r="KAR80" s="33"/>
      <c r="KAS80" s="33"/>
      <c r="KAT80" s="33"/>
      <c r="KAU80" s="33"/>
      <c r="KAV80" s="33"/>
      <c r="KAW80" s="33"/>
      <c r="KAX80" s="33"/>
      <c r="KAY80" s="33"/>
      <c r="KAZ80" s="33"/>
      <c r="KBA80" s="33"/>
      <c r="KBB80" s="33"/>
      <c r="KBC80" s="33"/>
      <c r="KBD80" s="33"/>
      <c r="KBE80" s="33"/>
      <c r="KBF80" s="33"/>
      <c r="KBG80" s="33"/>
      <c r="KBH80" s="33"/>
      <c r="KBI80" s="33"/>
      <c r="KBJ80" s="33"/>
      <c r="KBK80" s="33"/>
      <c r="KBL80" s="33"/>
      <c r="KBM80" s="33"/>
      <c r="KBN80" s="33"/>
      <c r="KBO80" s="33"/>
      <c r="KBP80" s="33"/>
      <c r="KBQ80" s="33"/>
      <c r="KBR80" s="33"/>
      <c r="KBS80" s="33"/>
      <c r="KBT80" s="33"/>
      <c r="KBU80" s="33"/>
      <c r="KBV80" s="33"/>
      <c r="KBW80" s="33"/>
      <c r="KBX80" s="33"/>
      <c r="KBY80" s="33"/>
      <c r="KBZ80" s="33"/>
      <c r="KCA80" s="33"/>
      <c r="KCB80" s="33"/>
      <c r="KCC80" s="33"/>
      <c r="KCD80" s="33"/>
      <c r="KCE80" s="33"/>
      <c r="KCF80" s="33"/>
      <c r="KCG80" s="33"/>
      <c r="KCH80" s="33"/>
      <c r="KCI80" s="33"/>
      <c r="KCJ80" s="33"/>
      <c r="KCK80" s="33"/>
      <c r="KCL80" s="33"/>
      <c r="KCM80" s="33"/>
      <c r="KCN80" s="33"/>
      <c r="KCO80" s="33"/>
      <c r="KCP80" s="33"/>
      <c r="KCQ80" s="33"/>
      <c r="KCR80" s="33"/>
      <c r="KCS80" s="33"/>
      <c r="KCT80" s="33"/>
      <c r="KCU80" s="33"/>
      <c r="KCV80" s="33"/>
      <c r="KCW80" s="33"/>
      <c r="KCX80" s="33"/>
      <c r="KCY80" s="33"/>
      <c r="KCZ80" s="33"/>
      <c r="KDA80" s="33"/>
      <c r="KDB80" s="33"/>
      <c r="KDC80" s="33"/>
      <c r="KDD80" s="33"/>
      <c r="KDE80" s="33"/>
      <c r="KDF80" s="33"/>
      <c r="KDG80" s="33"/>
      <c r="KDH80" s="33"/>
      <c r="KDI80" s="33"/>
      <c r="KDJ80" s="33"/>
      <c r="KDK80" s="33"/>
      <c r="KDL80" s="33"/>
      <c r="KDM80" s="33"/>
      <c r="KDN80" s="33"/>
      <c r="KDO80" s="33"/>
      <c r="KDP80" s="33"/>
      <c r="KDQ80" s="33"/>
      <c r="KDR80" s="33"/>
      <c r="KDS80" s="33"/>
      <c r="KDT80" s="33"/>
      <c r="KDU80" s="33"/>
      <c r="KDV80" s="33"/>
      <c r="KDW80" s="33"/>
      <c r="KDX80" s="33"/>
      <c r="KDY80" s="33"/>
      <c r="KDZ80" s="33"/>
      <c r="KEA80" s="33"/>
      <c r="KEB80" s="33"/>
      <c r="KEC80" s="33"/>
      <c r="KED80" s="33"/>
      <c r="KEE80" s="33"/>
      <c r="KEF80" s="33"/>
      <c r="KEG80" s="33"/>
      <c r="KEH80" s="33"/>
      <c r="KEI80" s="33"/>
      <c r="KEJ80" s="33"/>
      <c r="KEK80" s="33"/>
      <c r="KEL80" s="33"/>
      <c r="KEM80" s="33"/>
      <c r="KEN80" s="33"/>
      <c r="KEO80" s="33"/>
      <c r="KEP80" s="33"/>
      <c r="KEQ80" s="33"/>
      <c r="KER80" s="33"/>
      <c r="KES80" s="33"/>
      <c r="KET80" s="33"/>
      <c r="KEU80" s="33"/>
      <c r="KEV80" s="33"/>
      <c r="KEW80" s="33"/>
      <c r="KEX80" s="33"/>
      <c r="KEY80" s="33"/>
      <c r="KEZ80" s="33"/>
      <c r="KFA80" s="33"/>
      <c r="KFB80" s="33"/>
      <c r="KFC80" s="33"/>
      <c r="KFD80" s="33"/>
      <c r="KFE80" s="33"/>
      <c r="KFF80" s="33"/>
      <c r="KFG80" s="33"/>
      <c r="KFH80" s="33"/>
      <c r="KFI80" s="33"/>
      <c r="KFJ80" s="33"/>
      <c r="KFK80" s="33"/>
      <c r="KFL80" s="33"/>
      <c r="KFM80" s="33"/>
      <c r="KFN80" s="33"/>
      <c r="KFO80" s="33"/>
      <c r="KFP80" s="33"/>
      <c r="KFQ80" s="33"/>
      <c r="KFR80" s="33"/>
      <c r="KFS80" s="33"/>
      <c r="KFT80" s="33"/>
      <c r="KFU80" s="33"/>
      <c r="KFV80" s="33"/>
      <c r="KFW80" s="33"/>
      <c r="KFX80" s="33"/>
      <c r="KFY80" s="33"/>
      <c r="KFZ80" s="33"/>
      <c r="KGA80" s="33"/>
      <c r="KGB80" s="33"/>
      <c r="KGC80" s="33"/>
      <c r="KGD80" s="33"/>
      <c r="KGE80" s="33"/>
      <c r="KGF80" s="33"/>
      <c r="KGG80" s="33"/>
      <c r="KGH80" s="33"/>
      <c r="KGI80" s="33"/>
      <c r="KGJ80" s="33"/>
      <c r="KGK80" s="33"/>
      <c r="KGL80" s="33"/>
      <c r="KGM80" s="33"/>
      <c r="KGN80" s="33"/>
      <c r="KGO80" s="33"/>
      <c r="KGP80" s="33"/>
      <c r="KGQ80" s="33"/>
      <c r="KGR80" s="33"/>
      <c r="KGS80" s="33"/>
      <c r="KGT80" s="33"/>
      <c r="KGU80" s="33"/>
      <c r="KGV80" s="33"/>
      <c r="KGW80" s="33"/>
      <c r="KGX80" s="33"/>
      <c r="KGY80" s="33"/>
      <c r="KGZ80" s="33"/>
      <c r="KHA80" s="33"/>
      <c r="KHB80" s="33"/>
      <c r="KHC80" s="33"/>
      <c r="KHD80" s="33"/>
      <c r="KHE80" s="33"/>
      <c r="KHF80" s="33"/>
      <c r="KHG80" s="33"/>
      <c r="KHH80" s="33"/>
      <c r="KHI80" s="33"/>
      <c r="KHJ80" s="33"/>
      <c r="KHK80" s="33"/>
      <c r="KHL80" s="33"/>
      <c r="KHM80" s="33"/>
      <c r="KHN80" s="33"/>
      <c r="KHO80" s="33"/>
      <c r="KHP80" s="33"/>
      <c r="KHQ80" s="33"/>
      <c r="KHR80" s="33"/>
      <c r="KHS80" s="33"/>
      <c r="KHT80" s="33"/>
      <c r="KHU80" s="33"/>
      <c r="KHV80" s="33"/>
      <c r="KHW80" s="33"/>
      <c r="KHX80" s="33"/>
      <c r="KHY80" s="33"/>
      <c r="KHZ80" s="33"/>
      <c r="KIA80" s="33"/>
      <c r="KIB80" s="33"/>
      <c r="KIC80" s="33"/>
      <c r="KID80" s="33"/>
      <c r="KIE80" s="33"/>
      <c r="KIF80" s="33"/>
      <c r="KIG80" s="33"/>
      <c r="KIH80" s="33"/>
      <c r="KII80" s="33"/>
      <c r="KIJ80" s="33"/>
      <c r="KIK80" s="33"/>
      <c r="KIL80" s="33"/>
      <c r="KIM80" s="33"/>
      <c r="KIN80" s="33"/>
      <c r="KIO80" s="33"/>
      <c r="KIP80" s="33"/>
      <c r="KIQ80" s="33"/>
      <c r="KIR80" s="33"/>
      <c r="KIS80" s="33"/>
      <c r="KIT80" s="33"/>
      <c r="KIU80" s="33"/>
      <c r="KIV80" s="33"/>
      <c r="KIW80" s="33"/>
      <c r="KIX80" s="33"/>
      <c r="KIY80" s="33"/>
      <c r="KIZ80" s="33"/>
      <c r="KJA80" s="33"/>
      <c r="KJB80" s="33"/>
      <c r="KJC80" s="33"/>
      <c r="KJD80" s="33"/>
      <c r="KJE80" s="33"/>
      <c r="KJF80" s="33"/>
      <c r="KJG80" s="33"/>
      <c r="KJH80" s="33"/>
      <c r="KJI80" s="33"/>
      <c r="KJJ80" s="33"/>
      <c r="KJK80" s="33"/>
      <c r="KJL80" s="33"/>
      <c r="KJM80" s="33"/>
      <c r="KJN80" s="33"/>
      <c r="KJO80" s="33"/>
      <c r="KJP80" s="33"/>
      <c r="KJQ80" s="33"/>
      <c r="KJR80" s="33"/>
      <c r="KJS80" s="33"/>
      <c r="KJT80" s="33"/>
      <c r="KJU80" s="33"/>
      <c r="KJV80" s="33"/>
      <c r="KJW80" s="33"/>
      <c r="KJX80" s="33"/>
      <c r="KJY80" s="33"/>
      <c r="KJZ80" s="33"/>
      <c r="KKA80" s="33"/>
      <c r="KKB80" s="33"/>
      <c r="KKC80" s="33"/>
      <c r="KKD80" s="33"/>
      <c r="KKE80" s="33"/>
      <c r="KKF80" s="33"/>
      <c r="KKG80" s="33"/>
      <c r="KKH80" s="33"/>
      <c r="KKI80" s="33"/>
      <c r="KKJ80" s="33"/>
      <c r="KKK80" s="33"/>
      <c r="KKL80" s="33"/>
      <c r="KKM80" s="33"/>
      <c r="KKN80" s="33"/>
      <c r="KKO80" s="33"/>
      <c r="KKP80" s="33"/>
      <c r="KKQ80" s="33"/>
      <c r="KKR80" s="33"/>
      <c r="KKS80" s="33"/>
      <c r="KKT80" s="33"/>
      <c r="KKU80" s="33"/>
      <c r="KKV80" s="33"/>
      <c r="KKW80" s="33"/>
      <c r="KKX80" s="33"/>
      <c r="KKY80" s="33"/>
      <c r="KKZ80" s="33"/>
      <c r="KLA80" s="33"/>
      <c r="KLB80" s="33"/>
      <c r="KLC80" s="33"/>
      <c r="KLD80" s="33"/>
      <c r="KLE80" s="33"/>
      <c r="KLF80" s="33"/>
      <c r="KLG80" s="33"/>
      <c r="KLH80" s="33"/>
      <c r="KLI80" s="33"/>
      <c r="KLJ80" s="33"/>
      <c r="KLK80" s="33"/>
      <c r="KLL80" s="33"/>
      <c r="KLM80" s="33"/>
      <c r="KLN80" s="33"/>
      <c r="KLO80" s="33"/>
      <c r="KLP80" s="33"/>
      <c r="KLQ80" s="33"/>
      <c r="KLR80" s="33"/>
      <c r="KLS80" s="33"/>
      <c r="KLT80" s="33"/>
      <c r="KLU80" s="33"/>
      <c r="KLV80" s="33"/>
      <c r="KLW80" s="33"/>
      <c r="KLX80" s="33"/>
      <c r="KLY80" s="33"/>
      <c r="KLZ80" s="33"/>
      <c r="KMA80" s="33"/>
      <c r="KMB80" s="33"/>
      <c r="KMC80" s="33"/>
      <c r="KMD80" s="33"/>
      <c r="KME80" s="33"/>
      <c r="KMF80" s="33"/>
      <c r="KMG80" s="33"/>
      <c r="KMH80" s="33"/>
      <c r="KMI80" s="33"/>
      <c r="KMJ80" s="33"/>
      <c r="KMK80" s="33"/>
      <c r="KML80" s="33"/>
      <c r="KMM80" s="33"/>
      <c r="KMN80" s="33"/>
      <c r="KMO80" s="33"/>
      <c r="KMP80" s="33"/>
      <c r="KMQ80" s="33"/>
      <c r="KMR80" s="33"/>
      <c r="KMS80" s="33"/>
      <c r="KMT80" s="33"/>
      <c r="KMU80" s="33"/>
      <c r="KMV80" s="33"/>
      <c r="KMW80" s="33"/>
      <c r="KMX80" s="33"/>
      <c r="KMY80" s="33"/>
      <c r="KMZ80" s="33"/>
      <c r="KNA80" s="33"/>
      <c r="KNB80" s="33"/>
      <c r="KNC80" s="33"/>
      <c r="KND80" s="33"/>
      <c r="KNE80" s="33"/>
      <c r="KNF80" s="33"/>
      <c r="KNG80" s="33"/>
      <c r="KNH80" s="33"/>
      <c r="KNI80" s="33"/>
      <c r="KNJ80" s="33"/>
      <c r="KNK80" s="33"/>
      <c r="KNL80" s="33"/>
      <c r="KNM80" s="33"/>
      <c r="KNN80" s="33"/>
      <c r="KNO80" s="33"/>
      <c r="KNP80" s="33"/>
      <c r="KNQ80" s="33"/>
      <c r="KNR80" s="33"/>
      <c r="KNS80" s="33"/>
      <c r="KNT80" s="33"/>
      <c r="KNU80" s="33"/>
      <c r="KNV80" s="33"/>
      <c r="KNW80" s="33"/>
      <c r="KNX80" s="33"/>
      <c r="KNY80" s="33"/>
      <c r="KNZ80" s="33"/>
      <c r="KOA80" s="33"/>
      <c r="KOB80" s="33"/>
      <c r="KOC80" s="33"/>
      <c r="KOD80" s="33"/>
      <c r="KOE80" s="33"/>
      <c r="KOF80" s="33"/>
      <c r="KOG80" s="33"/>
      <c r="KOH80" s="33"/>
      <c r="KOI80" s="33"/>
      <c r="KOJ80" s="33"/>
      <c r="KOK80" s="33"/>
      <c r="KOL80" s="33"/>
      <c r="KOM80" s="33"/>
      <c r="KON80" s="33"/>
      <c r="KOO80" s="33"/>
      <c r="KOP80" s="33"/>
      <c r="KOQ80" s="33"/>
      <c r="KOR80" s="33"/>
      <c r="KOS80" s="33"/>
      <c r="KOT80" s="33"/>
      <c r="KOU80" s="33"/>
      <c r="KOV80" s="33"/>
      <c r="KOW80" s="33"/>
      <c r="KOX80" s="33"/>
      <c r="KOY80" s="33"/>
      <c r="KOZ80" s="33"/>
      <c r="KPA80" s="33"/>
      <c r="KPB80" s="33"/>
      <c r="KPC80" s="33"/>
      <c r="KPD80" s="33"/>
      <c r="KPE80" s="33"/>
      <c r="KPF80" s="33"/>
      <c r="KPG80" s="33"/>
      <c r="KPH80" s="33"/>
      <c r="KPI80" s="33"/>
      <c r="KPJ80" s="33"/>
      <c r="KPK80" s="33"/>
      <c r="KPL80" s="33"/>
      <c r="KPM80" s="33"/>
      <c r="KPN80" s="33"/>
      <c r="KPO80" s="33"/>
      <c r="KPP80" s="33"/>
      <c r="KPQ80" s="33"/>
      <c r="KPR80" s="33"/>
      <c r="KPS80" s="33"/>
      <c r="KPT80" s="33"/>
      <c r="KPU80" s="33"/>
      <c r="KPV80" s="33"/>
      <c r="KPW80" s="33"/>
      <c r="KPX80" s="33"/>
      <c r="KPY80" s="33"/>
      <c r="KPZ80" s="33"/>
      <c r="KQA80" s="33"/>
      <c r="KQB80" s="33"/>
      <c r="KQC80" s="33"/>
      <c r="KQD80" s="33"/>
      <c r="KQE80" s="33"/>
      <c r="KQF80" s="33"/>
      <c r="KQG80" s="33"/>
      <c r="KQH80" s="33"/>
      <c r="KQI80" s="33"/>
      <c r="KQJ80" s="33"/>
      <c r="KQK80" s="33"/>
      <c r="KQL80" s="33"/>
      <c r="KQM80" s="33"/>
      <c r="KQN80" s="33"/>
      <c r="KQO80" s="33"/>
      <c r="KQP80" s="33"/>
      <c r="KQQ80" s="33"/>
      <c r="KQR80" s="33"/>
      <c r="KQS80" s="33"/>
      <c r="KQT80" s="33"/>
      <c r="KQU80" s="33"/>
      <c r="KQV80" s="33"/>
      <c r="KQW80" s="33"/>
      <c r="KQX80" s="33"/>
      <c r="KQY80" s="33"/>
      <c r="KQZ80" s="33"/>
      <c r="KRA80" s="33"/>
      <c r="KRB80" s="33"/>
      <c r="KRC80" s="33"/>
      <c r="KRD80" s="33"/>
      <c r="KRE80" s="33"/>
      <c r="KRF80" s="33"/>
      <c r="KRG80" s="33"/>
      <c r="KRH80" s="33"/>
      <c r="KRI80" s="33"/>
      <c r="KRJ80" s="33"/>
      <c r="KRK80" s="33"/>
      <c r="KRL80" s="33"/>
      <c r="KRM80" s="33"/>
      <c r="KRN80" s="33"/>
      <c r="KRO80" s="33"/>
      <c r="KRP80" s="33"/>
      <c r="KRQ80" s="33"/>
      <c r="KRR80" s="33"/>
      <c r="KRS80" s="33"/>
      <c r="KRT80" s="33"/>
      <c r="KRU80" s="33"/>
      <c r="KRV80" s="33"/>
      <c r="KRW80" s="33"/>
      <c r="KRX80" s="33"/>
      <c r="KRY80" s="33"/>
      <c r="KRZ80" s="33"/>
      <c r="KSA80" s="33"/>
      <c r="KSB80" s="33"/>
      <c r="KSC80" s="33"/>
      <c r="KSD80" s="33"/>
      <c r="KSE80" s="33"/>
      <c r="KSF80" s="33"/>
      <c r="KSG80" s="33"/>
      <c r="KSH80" s="33"/>
      <c r="KSI80" s="33"/>
      <c r="KSJ80" s="33"/>
      <c r="KSK80" s="33"/>
      <c r="KSL80" s="33"/>
      <c r="KSM80" s="33"/>
      <c r="KSN80" s="33"/>
      <c r="KSO80" s="33"/>
      <c r="KSP80" s="33"/>
      <c r="KSQ80" s="33"/>
      <c r="KSR80" s="33"/>
      <c r="KSS80" s="33"/>
      <c r="KST80" s="33"/>
      <c r="KSU80" s="33"/>
      <c r="KSV80" s="33"/>
      <c r="KSW80" s="33"/>
      <c r="KSX80" s="33"/>
      <c r="KSY80" s="33"/>
      <c r="KSZ80" s="33"/>
      <c r="KTA80" s="33"/>
      <c r="KTB80" s="33"/>
      <c r="KTC80" s="33"/>
      <c r="KTD80" s="33"/>
      <c r="KTE80" s="33"/>
      <c r="KTF80" s="33"/>
      <c r="KTG80" s="33"/>
      <c r="KTH80" s="33"/>
      <c r="KTI80" s="33"/>
      <c r="KTJ80" s="33"/>
      <c r="KTK80" s="33"/>
      <c r="KTL80" s="33"/>
      <c r="KTM80" s="33"/>
      <c r="KTN80" s="33"/>
      <c r="KTO80" s="33"/>
      <c r="KTP80" s="33"/>
      <c r="KTQ80" s="33"/>
      <c r="KTR80" s="33"/>
      <c r="KTS80" s="33"/>
      <c r="KTT80" s="33"/>
      <c r="KTU80" s="33"/>
      <c r="KTV80" s="33"/>
      <c r="KTW80" s="33"/>
      <c r="KTX80" s="33"/>
      <c r="KTY80" s="33"/>
      <c r="KTZ80" s="33"/>
      <c r="KUA80" s="33"/>
      <c r="KUB80" s="33"/>
      <c r="KUC80" s="33"/>
      <c r="KUD80" s="33"/>
      <c r="KUE80" s="33"/>
      <c r="KUF80" s="33"/>
      <c r="KUG80" s="33"/>
      <c r="KUH80" s="33"/>
      <c r="KUI80" s="33"/>
      <c r="KUJ80" s="33"/>
      <c r="KUK80" s="33"/>
      <c r="KUL80" s="33"/>
      <c r="KUM80" s="33"/>
      <c r="KUN80" s="33"/>
      <c r="KUO80" s="33"/>
      <c r="KUP80" s="33"/>
      <c r="KUQ80" s="33"/>
      <c r="KUR80" s="33"/>
      <c r="KUS80" s="33"/>
      <c r="KUT80" s="33"/>
      <c r="KUU80" s="33"/>
      <c r="KUV80" s="33"/>
      <c r="KUW80" s="33"/>
      <c r="KUX80" s="33"/>
      <c r="KUY80" s="33"/>
      <c r="KUZ80" s="33"/>
      <c r="KVA80" s="33"/>
      <c r="KVB80" s="33"/>
      <c r="KVC80" s="33"/>
      <c r="KVD80" s="33"/>
      <c r="KVE80" s="33"/>
      <c r="KVF80" s="33"/>
      <c r="KVG80" s="33"/>
      <c r="KVH80" s="33"/>
      <c r="KVI80" s="33"/>
      <c r="KVJ80" s="33"/>
      <c r="KVK80" s="33"/>
      <c r="KVL80" s="33"/>
      <c r="KVM80" s="33"/>
      <c r="KVN80" s="33"/>
      <c r="KVO80" s="33"/>
      <c r="KVP80" s="33"/>
      <c r="KVQ80" s="33"/>
      <c r="KVR80" s="33"/>
      <c r="KVS80" s="33"/>
      <c r="KVT80" s="33"/>
      <c r="KVU80" s="33"/>
      <c r="KVV80" s="33"/>
      <c r="KVW80" s="33"/>
      <c r="KVX80" s="33"/>
      <c r="KVY80" s="33"/>
      <c r="KVZ80" s="33"/>
      <c r="KWA80" s="33"/>
      <c r="KWB80" s="33"/>
      <c r="KWC80" s="33"/>
      <c r="KWD80" s="33"/>
      <c r="KWE80" s="33"/>
      <c r="KWF80" s="33"/>
      <c r="KWG80" s="33"/>
      <c r="KWH80" s="33"/>
      <c r="KWI80" s="33"/>
      <c r="KWJ80" s="33"/>
      <c r="KWK80" s="33"/>
      <c r="KWL80" s="33"/>
      <c r="KWM80" s="33"/>
      <c r="KWN80" s="33"/>
      <c r="KWO80" s="33"/>
      <c r="KWP80" s="33"/>
      <c r="KWQ80" s="33"/>
      <c r="KWR80" s="33"/>
      <c r="KWS80" s="33"/>
      <c r="KWT80" s="33"/>
      <c r="KWU80" s="33"/>
      <c r="KWV80" s="33"/>
      <c r="KWW80" s="33"/>
      <c r="KWX80" s="33"/>
      <c r="KWY80" s="33"/>
      <c r="KWZ80" s="33"/>
      <c r="KXA80" s="33"/>
      <c r="KXB80" s="33"/>
      <c r="KXC80" s="33"/>
      <c r="KXD80" s="33"/>
      <c r="KXE80" s="33"/>
      <c r="KXF80" s="33"/>
      <c r="KXG80" s="33"/>
      <c r="KXH80" s="33"/>
      <c r="KXI80" s="33"/>
      <c r="KXJ80" s="33"/>
      <c r="KXK80" s="33"/>
      <c r="KXL80" s="33"/>
      <c r="KXM80" s="33"/>
      <c r="KXN80" s="33"/>
      <c r="KXO80" s="33"/>
      <c r="KXP80" s="33"/>
      <c r="KXQ80" s="33"/>
      <c r="KXR80" s="33"/>
      <c r="KXS80" s="33"/>
      <c r="KXT80" s="33"/>
      <c r="KXU80" s="33"/>
      <c r="KXV80" s="33"/>
      <c r="KXW80" s="33"/>
      <c r="KXX80" s="33"/>
      <c r="KXY80" s="33"/>
      <c r="KXZ80" s="33"/>
      <c r="KYA80" s="33"/>
      <c r="KYB80" s="33"/>
      <c r="KYC80" s="33"/>
      <c r="KYD80" s="33"/>
      <c r="KYE80" s="33"/>
      <c r="KYF80" s="33"/>
      <c r="KYG80" s="33"/>
      <c r="KYH80" s="33"/>
      <c r="KYI80" s="33"/>
      <c r="KYJ80" s="33"/>
      <c r="KYK80" s="33"/>
      <c r="KYL80" s="33"/>
      <c r="KYM80" s="33"/>
      <c r="KYN80" s="33"/>
      <c r="KYO80" s="33"/>
      <c r="KYP80" s="33"/>
      <c r="KYQ80" s="33"/>
      <c r="KYR80" s="33"/>
      <c r="KYS80" s="33"/>
      <c r="KYT80" s="33"/>
      <c r="KYU80" s="33"/>
      <c r="KYV80" s="33"/>
      <c r="KYW80" s="33"/>
      <c r="KYX80" s="33"/>
      <c r="KYY80" s="33"/>
      <c r="KYZ80" s="33"/>
      <c r="KZA80" s="33"/>
      <c r="KZB80" s="33"/>
      <c r="KZC80" s="33"/>
      <c r="KZD80" s="33"/>
      <c r="KZE80" s="33"/>
      <c r="KZF80" s="33"/>
      <c r="KZG80" s="33"/>
      <c r="KZH80" s="33"/>
      <c r="KZI80" s="33"/>
      <c r="KZJ80" s="33"/>
      <c r="KZK80" s="33"/>
      <c r="KZL80" s="33"/>
      <c r="KZM80" s="33"/>
      <c r="KZN80" s="33"/>
      <c r="KZO80" s="33"/>
      <c r="KZP80" s="33"/>
      <c r="KZQ80" s="33"/>
      <c r="KZR80" s="33"/>
      <c r="KZS80" s="33"/>
      <c r="KZT80" s="33"/>
      <c r="KZU80" s="33"/>
      <c r="KZV80" s="33"/>
      <c r="KZW80" s="33"/>
      <c r="KZX80" s="33"/>
      <c r="KZY80" s="33"/>
      <c r="KZZ80" s="33"/>
      <c r="LAA80" s="33"/>
      <c r="LAB80" s="33"/>
      <c r="LAC80" s="33"/>
      <c r="LAD80" s="33"/>
      <c r="LAE80" s="33"/>
      <c r="LAF80" s="33"/>
      <c r="LAG80" s="33"/>
      <c r="LAH80" s="33"/>
      <c r="LAI80" s="33"/>
      <c r="LAJ80" s="33"/>
      <c r="LAK80" s="33"/>
      <c r="LAL80" s="33"/>
      <c r="LAM80" s="33"/>
      <c r="LAN80" s="33"/>
      <c r="LAO80" s="33"/>
      <c r="LAP80" s="33"/>
      <c r="LAQ80" s="33"/>
      <c r="LAR80" s="33"/>
      <c r="LAS80" s="33"/>
      <c r="LAT80" s="33"/>
      <c r="LAU80" s="33"/>
      <c r="LAV80" s="33"/>
      <c r="LAW80" s="33"/>
      <c r="LAX80" s="33"/>
      <c r="LAY80" s="33"/>
      <c r="LAZ80" s="33"/>
      <c r="LBA80" s="33"/>
      <c r="LBB80" s="33"/>
      <c r="LBC80" s="33"/>
      <c r="LBD80" s="33"/>
      <c r="LBE80" s="33"/>
      <c r="LBF80" s="33"/>
      <c r="LBG80" s="33"/>
      <c r="LBH80" s="33"/>
      <c r="LBI80" s="33"/>
      <c r="LBJ80" s="33"/>
      <c r="LBK80" s="33"/>
      <c r="LBL80" s="33"/>
      <c r="LBM80" s="33"/>
      <c r="LBN80" s="33"/>
      <c r="LBO80" s="33"/>
      <c r="LBP80" s="33"/>
      <c r="LBQ80" s="33"/>
      <c r="LBR80" s="33"/>
      <c r="LBS80" s="33"/>
      <c r="LBT80" s="33"/>
      <c r="LBU80" s="33"/>
      <c r="LBV80" s="33"/>
      <c r="LBW80" s="33"/>
      <c r="LBX80" s="33"/>
      <c r="LBY80" s="33"/>
      <c r="LBZ80" s="33"/>
      <c r="LCA80" s="33"/>
      <c r="LCB80" s="33"/>
      <c r="LCC80" s="33"/>
      <c r="LCD80" s="33"/>
      <c r="LCE80" s="33"/>
      <c r="LCF80" s="33"/>
      <c r="LCG80" s="33"/>
      <c r="LCH80" s="33"/>
      <c r="LCI80" s="33"/>
      <c r="LCJ80" s="33"/>
      <c r="LCK80" s="33"/>
      <c r="LCL80" s="33"/>
      <c r="LCM80" s="33"/>
      <c r="LCN80" s="33"/>
      <c r="LCO80" s="33"/>
      <c r="LCP80" s="33"/>
      <c r="LCQ80" s="33"/>
      <c r="LCR80" s="33"/>
      <c r="LCS80" s="33"/>
      <c r="LCT80" s="33"/>
      <c r="LCU80" s="33"/>
      <c r="LCV80" s="33"/>
      <c r="LCW80" s="33"/>
      <c r="LCX80" s="33"/>
      <c r="LCY80" s="33"/>
      <c r="LCZ80" s="33"/>
      <c r="LDA80" s="33"/>
      <c r="LDB80" s="33"/>
      <c r="LDC80" s="33"/>
      <c r="LDD80" s="33"/>
      <c r="LDE80" s="33"/>
      <c r="LDF80" s="33"/>
      <c r="LDG80" s="33"/>
      <c r="LDH80" s="33"/>
      <c r="LDI80" s="33"/>
      <c r="LDJ80" s="33"/>
      <c r="LDK80" s="33"/>
      <c r="LDL80" s="33"/>
      <c r="LDM80" s="33"/>
      <c r="LDN80" s="33"/>
      <c r="LDO80" s="33"/>
      <c r="LDP80" s="33"/>
      <c r="LDQ80" s="33"/>
      <c r="LDR80" s="33"/>
      <c r="LDS80" s="33"/>
      <c r="LDT80" s="33"/>
      <c r="LDU80" s="33"/>
      <c r="LDV80" s="33"/>
      <c r="LDW80" s="33"/>
      <c r="LDX80" s="33"/>
      <c r="LDY80" s="33"/>
      <c r="LDZ80" s="33"/>
      <c r="LEA80" s="33"/>
      <c r="LEB80" s="33"/>
      <c r="LEC80" s="33"/>
      <c r="LED80" s="33"/>
      <c r="LEE80" s="33"/>
      <c r="LEF80" s="33"/>
      <c r="LEG80" s="33"/>
      <c r="LEH80" s="33"/>
      <c r="LEI80" s="33"/>
      <c r="LEJ80" s="33"/>
      <c r="LEK80" s="33"/>
      <c r="LEL80" s="33"/>
      <c r="LEM80" s="33"/>
      <c r="LEN80" s="33"/>
      <c r="LEO80" s="33"/>
      <c r="LEP80" s="33"/>
      <c r="LEQ80" s="33"/>
      <c r="LER80" s="33"/>
      <c r="LES80" s="33"/>
      <c r="LET80" s="33"/>
      <c r="LEU80" s="33"/>
      <c r="LEV80" s="33"/>
      <c r="LEW80" s="33"/>
      <c r="LEX80" s="33"/>
      <c r="LEY80" s="33"/>
      <c r="LEZ80" s="33"/>
      <c r="LFA80" s="33"/>
      <c r="LFB80" s="33"/>
      <c r="LFC80" s="33"/>
      <c r="LFD80" s="33"/>
      <c r="LFE80" s="33"/>
      <c r="LFF80" s="33"/>
      <c r="LFG80" s="33"/>
      <c r="LFH80" s="33"/>
      <c r="LFI80" s="33"/>
      <c r="LFJ80" s="33"/>
      <c r="LFK80" s="33"/>
      <c r="LFL80" s="33"/>
      <c r="LFM80" s="33"/>
      <c r="LFN80" s="33"/>
      <c r="LFO80" s="33"/>
      <c r="LFP80" s="33"/>
      <c r="LFQ80" s="33"/>
      <c r="LFR80" s="33"/>
      <c r="LFS80" s="33"/>
      <c r="LFT80" s="33"/>
      <c r="LFU80" s="33"/>
      <c r="LFV80" s="33"/>
      <c r="LFW80" s="33"/>
      <c r="LFX80" s="33"/>
      <c r="LFY80" s="33"/>
      <c r="LFZ80" s="33"/>
      <c r="LGA80" s="33"/>
      <c r="LGB80" s="33"/>
      <c r="LGC80" s="33"/>
      <c r="LGD80" s="33"/>
      <c r="LGE80" s="33"/>
      <c r="LGF80" s="33"/>
      <c r="LGG80" s="33"/>
      <c r="LGH80" s="33"/>
      <c r="LGI80" s="33"/>
      <c r="LGJ80" s="33"/>
      <c r="LGK80" s="33"/>
      <c r="LGL80" s="33"/>
      <c r="LGM80" s="33"/>
      <c r="LGN80" s="33"/>
      <c r="LGO80" s="33"/>
      <c r="LGP80" s="33"/>
      <c r="LGQ80" s="33"/>
      <c r="LGR80" s="33"/>
      <c r="LGS80" s="33"/>
      <c r="LGT80" s="33"/>
      <c r="LGU80" s="33"/>
      <c r="LGV80" s="33"/>
      <c r="LGW80" s="33"/>
      <c r="LGX80" s="33"/>
      <c r="LGY80" s="33"/>
      <c r="LGZ80" s="33"/>
      <c r="LHA80" s="33"/>
      <c r="LHB80" s="33"/>
      <c r="LHC80" s="33"/>
      <c r="LHD80" s="33"/>
      <c r="LHE80" s="33"/>
      <c r="LHF80" s="33"/>
      <c r="LHG80" s="33"/>
      <c r="LHH80" s="33"/>
      <c r="LHI80" s="33"/>
      <c r="LHJ80" s="33"/>
      <c r="LHK80" s="33"/>
      <c r="LHL80" s="33"/>
      <c r="LHM80" s="33"/>
      <c r="LHN80" s="33"/>
      <c r="LHO80" s="33"/>
      <c r="LHP80" s="33"/>
      <c r="LHQ80" s="33"/>
      <c r="LHR80" s="33"/>
      <c r="LHS80" s="33"/>
      <c r="LHT80" s="33"/>
      <c r="LHU80" s="33"/>
      <c r="LHV80" s="33"/>
      <c r="LHW80" s="33"/>
      <c r="LHX80" s="33"/>
      <c r="LHY80" s="33"/>
      <c r="LHZ80" s="33"/>
      <c r="LIA80" s="33"/>
      <c r="LIB80" s="33"/>
      <c r="LIC80" s="33"/>
      <c r="LID80" s="33"/>
      <c r="LIE80" s="33"/>
      <c r="LIF80" s="33"/>
      <c r="LIG80" s="33"/>
      <c r="LIH80" s="33"/>
      <c r="LII80" s="33"/>
      <c r="LIJ80" s="33"/>
      <c r="LIK80" s="33"/>
      <c r="LIL80" s="33"/>
      <c r="LIM80" s="33"/>
      <c r="LIN80" s="33"/>
      <c r="LIO80" s="33"/>
      <c r="LIP80" s="33"/>
      <c r="LIQ80" s="33"/>
      <c r="LIR80" s="33"/>
      <c r="LIS80" s="33"/>
      <c r="LIT80" s="33"/>
      <c r="LIU80" s="33"/>
      <c r="LIV80" s="33"/>
      <c r="LIW80" s="33"/>
      <c r="LIX80" s="33"/>
      <c r="LIY80" s="33"/>
      <c r="LIZ80" s="33"/>
      <c r="LJA80" s="33"/>
      <c r="LJB80" s="33"/>
      <c r="LJC80" s="33"/>
      <c r="LJD80" s="33"/>
      <c r="LJE80" s="33"/>
      <c r="LJF80" s="33"/>
      <c r="LJG80" s="33"/>
      <c r="LJH80" s="33"/>
      <c r="LJI80" s="33"/>
      <c r="LJJ80" s="33"/>
      <c r="LJK80" s="33"/>
      <c r="LJL80" s="33"/>
      <c r="LJM80" s="33"/>
      <c r="LJN80" s="33"/>
      <c r="LJO80" s="33"/>
      <c r="LJP80" s="33"/>
      <c r="LJQ80" s="33"/>
      <c r="LJR80" s="33"/>
      <c r="LJS80" s="33"/>
      <c r="LJT80" s="33"/>
      <c r="LJU80" s="33"/>
      <c r="LJV80" s="33"/>
      <c r="LJW80" s="33"/>
      <c r="LJX80" s="33"/>
      <c r="LJY80" s="33"/>
      <c r="LJZ80" s="33"/>
      <c r="LKA80" s="33"/>
      <c r="LKB80" s="33"/>
      <c r="LKC80" s="33"/>
      <c r="LKD80" s="33"/>
      <c r="LKE80" s="33"/>
      <c r="LKF80" s="33"/>
      <c r="LKG80" s="33"/>
      <c r="LKH80" s="33"/>
      <c r="LKI80" s="33"/>
      <c r="LKJ80" s="33"/>
      <c r="LKK80" s="33"/>
      <c r="LKL80" s="33"/>
      <c r="LKM80" s="33"/>
      <c r="LKN80" s="33"/>
      <c r="LKO80" s="33"/>
      <c r="LKP80" s="33"/>
      <c r="LKQ80" s="33"/>
      <c r="LKR80" s="33"/>
      <c r="LKS80" s="33"/>
      <c r="LKT80" s="33"/>
      <c r="LKU80" s="33"/>
      <c r="LKV80" s="33"/>
      <c r="LKW80" s="33"/>
      <c r="LKX80" s="33"/>
      <c r="LKY80" s="33"/>
      <c r="LKZ80" s="33"/>
      <c r="LLA80" s="33"/>
      <c r="LLB80" s="33"/>
      <c r="LLC80" s="33"/>
      <c r="LLD80" s="33"/>
      <c r="LLE80" s="33"/>
      <c r="LLF80" s="33"/>
      <c r="LLG80" s="33"/>
      <c r="LLH80" s="33"/>
      <c r="LLI80" s="33"/>
      <c r="LLJ80" s="33"/>
      <c r="LLK80" s="33"/>
      <c r="LLL80" s="33"/>
      <c r="LLM80" s="33"/>
      <c r="LLN80" s="33"/>
      <c r="LLO80" s="33"/>
      <c r="LLP80" s="33"/>
      <c r="LLQ80" s="33"/>
      <c r="LLR80" s="33"/>
      <c r="LLS80" s="33"/>
      <c r="LLT80" s="33"/>
      <c r="LLU80" s="33"/>
      <c r="LLV80" s="33"/>
      <c r="LLW80" s="33"/>
      <c r="LLX80" s="33"/>
      <c r="LLY80" s="33"/>
      <c r="LLZ80" s="33"/>
      <c r="LMA80" s="33"/>
      <c r="LMB80" s="33"/>
      <c r="LMC80" s="33"/>
      <c r="LMD80" s="33"/>
      <c r="LME80" s="33"/>
      <c r="LMF80" s="33"/>
      <c r="LMG80" s="33"/>
      <c r="LMH80" s="33"/>
      <c r="LMI80" s="33"/>
      <c r="LMJ80" s="33"/>
      <c r="LMK80" s="33"/>
      <c r="LML80" s="33"/>
      <c r="LMM80" s="33"/>
      <c r="LMN80" s="33"/>
      <c r="LMO80" s="33"/>
      <c r="LMP80" s="33"/>
      <c r="LMQ80" s="33"/>
      <c r="LMR80" s="33"/>
      <c r="LMS80" s="33"/>
      <c r="LMT80" s="33"/>
      <c r="LMU80" s="33"/>
      <c r="LMV80" s="33"/>
      <c r="LMW80" s="33"/>
      <c r="LMX80" s="33"/>
      <c r="LMY80" s="33"/>
      <c r="LMZ80" s="33"/>
      <c r="LNA80" s="33"/>
      <c r="LNB80" s="33"/>
      <c r="LNC80" s="33"/>
      <c r="LND80" s="33"/>
      <c r="LNE80" s="33"/>
      <c r="LNF80" s="33"/>
      <c r="LNG80" s="33"/>
      <c r="LNH80" s="33"/>
      <c r="LNI80" s="33"/>
      <c r="LNJ80" s="33"/>
      <c r="LNK80" s="33"/>
      <c r="LNL80" s="33"/>
      <c r="LNM80" s="33"/>
      <c r="LNN80" s="33"/>
      <c r="LNO80" s="33"/>
      <c r="LNP80" s="33"/>
      <c r="LNQ80" s="33"/>
      <c r="LNR80" s="33"/>
      <c r="LNS80" s="33"/>
      <c r="LNT80" s="33"/>
      <c r="LNU80" s="33"/>
      <c r="LNV80" s="33"/>
      <c r="LNW80" s="33"/>
      <c r="LNX80" s="33"/>
      <c r="LNY80" s="33"/>
      <c r="LNZ80" s="33"/>
      <c r="LOA80" s="33"/>
      <c r="LOB80" s="33"/>
      <c r="LOC80" s="33"/>
      <c r="LOD80" s="33"/>
      <c r="LOE80" s="33"/>
      <c r="LOF80" s="33"/>
      <c r="LOG80" s="33"/>
      <c r="LOH80" s="33"/>
      <c r="LOI80" s="33"/>
      <c r="LOJ80" s="33"/>
      <c r="LOK80" s="33"/>
      <c r="LOL80" s="33"/>
      <c r="LOM80" s="33"/>
      <c r="LON80" s="33"/>
      <c r="LOO80" s="33"/>
      <c r="LOP80" s="33"/>
      <c r="LOQ80" s="33"/>
      <c r="LOR80" s="33"/>
      <c r="LOS80" s="33"/>
      <c r="LOT80" s="33"/>
      <c r="LOU80" s="33"/>
      <c r="LOV80" s="33"/>
      <c r="LOW80" s="33"/>
      <c r="LOX80" s="33"/>
      <c r="LOY80" s="33"/>
      <c r="LOZ80" s="33"/>
      <c r="LPA80" s="33"/>
      <c r="LPB80" s="33"/>
      <c r="LPC80" s="33"/>
      <c r="LPD80" s="33"/>
      <c r="LPE80" s="33"/>
      <c r="LPF80" s="33"/>
      <c r="LPG80" s="33"/>
      <c r="LPH80" s="33"/>
      <c r="LPI80" s="33"/>
      <c r="LPJ80" s="33"/>
      <c r="LPK80" s="33"/>
      <c r="LPL80" s="33"/>
      <c r="LPM80" s="33"/>
      <c r="LPN80" s="33"/>
      <c r="LPO80" s="33"/>
      <c r="LPP80" s="33"/>
      <c r="LPQ80" s="33"/>
      <c r="LPR80" s="33"/>
      <c r="LPS80" s="33"/>
      <c r="LPT80" s="33"/>
      <c r="LPU80" s="33"/>
      <c r="LPV80" s="33"/>
      <c r="LPW80" s="33"/>
      <c r="LPX80" s="33"/>
      <c r="LPY80" s="33"/>
      <c r="LPZ80" s="33"/>
      <c r="LQA80" s="33"/>
      <c r="LQB80" s="33"/>
      <c r="LQC80" s="33"/>
      <c r="LQD80" s="33"/>
      <c r="LQE80" s="33"/>
      <c r="LQF80" s="33"/>
      <c r="LQG80" s="33"/>
      <c r="LQH80" s="33"/>
      <c r="LQI80" s="33"/>
      <c r="LQJ80" s="33"/>
      <c r="LQK80" s="33"/>
      <c r="LQL80" s="33"/>
      <c r="LQM80" s="33"/>
      <c r="LQN80" s="33"/>
      <c r="LQO80" s="33"/>
      <c r="LQP80" s="33"/>
      <c r="LQQ80" s="33"/>
      <c r="LQR80" s="33"/>
      <c r="LQS80" s="33"/>
      <c r="LQT80" s="33"/>
      <c r="LQU80" s="33"/>
      <c r="LQV80" s="33"/>
      <c r="LQW80" s="33"/>
      <c r="LQX80" s="33"/>
      <c r="LQY80" s="33"/>
      <c r="LQZ80" s="33"/>
      <c r="LRA80" s="33"/>
      <c r="LRB80" s="33"/>
      <c r="LRC80" s="33"/>
      <c r="LRD80" s="33"/>
      <c r="LRE80" s="33"/>
      <c r="LRF80" s="33"/>
      <c r="LRG80" s="33"/>
      <c r="LRH80" s="33"/>
      <c r="LRI80" s="33"/>
      <c r="LRJ80" s="33"/>
      <c r="LRK80" s="33"/>
      <c r="LRL80" s="33"/>
      <c r="LRM80" s="33"/>
      <c r="LRN80" s="33"/>
      <c r="LRO80" s="33"/>
      <c r="LRP80" s="33"/>
      <c r="LRQ80" s="33"/>
      <c r="LRR80" s="33"/>
      <c r="LRS80" s="33"/>
      <c r="LRT80" s="33"/>
      <c r="LRU80" s="33"/>
      <c r="LRV80" s="33"/>
      <c r="LRW80" s="33"/>
      <c r="LRX80" s="33"/>
      <c r="LRY80" s="33"/>
      <c r="LRZ80" s="33"/>
      <c r="LSA80" s="33"/>
      <c r="LSB80" s="33"/>
      <c r="LSC80" s="33"/>
      <c r="LSD80" s="33"/>
      <c r="LSE80" s="33"/>
      <c r="LSF80" s="33"/>
      <c r="LSG80" s="33"/>
      <c r="LSH80" s="33"/>
      <c r="LSI80" s="33"/>
      <c r="LSJ80" s="33"/>
      <c r="LSK80" s="33"/>
      <c r="LSL80" s="33"/>
      <c r="LSM80" s="33"/>
      <c r="LSN80" s="33"/>
      <c r="LSO80" s="33"/>
      <c r="LSP80" s="33"/>
      <c r="LSQ80" s="33"/>
      <c r="LSR80" s="33"/>
      <c r="LSS80" s="33"/>
      <c r="LST80" s="33"/>
      <c r="LSU80" s="33"/>
      <c r="LSV80" s="33"/>
      <c r="LSW80" s="33"/>
      <c r="LSX80" s="33"/>
      <c r="LSY80" s="33"/>
      <c r="LSZ80" s="33"/>
      <c r="LTA80" s="33"/>
      <c r="LTB80" s="33"/>
      <c r="LTC80" s="33"/>
      <c r="LTD80" s="33"/>
      <c r="LTE80" s="33"/>
      <c r="LTF80" s="33"/>
      <c r="LTG80" s="33"/>
      <c r="LTH80" s="33"/>
      <c r="LTI80" s="33"/>
      <c r="LTJ80" s="33"/>
      <c r="LTK80" s="33"/>
      <c r="LTL80" s="33"/>
      <c r="LTM80" s="33"/>
      <c r="LTN80" s="33"/>
      <c r="LTO80" s="33"/>
      <c r="LTP80" s="33"/>
      <c r="LTQ80" s="33"/>
      <c r="LTR80" s="33"/>
      <c r="LTS80" s="33"/>
      <c r="LTT80" s="33"/>
      <c r="LTU80" s="33"/>
      <c r="LTV80" s="33"/>
      <c r="LTW80" s="33"/>
      <c r="LTX80" s="33"/>
      <c r="LTY80" s="33"/>
      <c r="LTZ80" s="33"/>
      <c r="LUA80" s="33"/>
      <c r="LUB80" s="33"/>
      <c r="LUC80" s="33"/>
      <c r="LUD80" s="33"/>
      <c r="LUE80" s="33"/>
      <c r="LUF80" s="33"/>
      <c r="LUG80" s="33"/>
      <c r="LUH80" s="33"/>
      <c r="LUI80" s="33"/>
      <c r="LUJ80" s="33"/>
      <c r="LUK80" s="33"/>
      <c r="LUL80" s="33"/>
      <c r="LUM80" s="33"/>
      <c r="LUN80" s="33"/>
      <c r="LUO80" s="33"/>
      <c r="LUP80" s="33"/>
      <c r="LUQ80" s="33"/>
      <c r="LUR80" s="33"/>
      <c r="LUS80" s="33"/>
      <c r="LUT80" s="33"/>
      <c r="LUU80" s="33"/>
      <c r="LUV80" s="33"/>
      <c r="LUW80" s="33"/>
      <c r="LUX80" s="33"/>
      <c r="LUY80" s="33"/>
      <c r="LUZ80" s="33"/>
      <c r="LVA80" s="33"/>
      <c r="LVB80" s="33"/>
      <c r="LVC80" s="33"/>
      <c r="LVD80" s="33"/>
      <c r="LVE80" s="33"/>
      <c r="LVF80" s="33"/>
      <c r="LVG80" s="33"/>
      <c r="LVH80" s="33"/>
      <c r="LVI80" s="33"/>
      <c r="LVJ80" s="33"/>
      <c r="LVK80" s="33"/>
      <c r="LVL80" s="33"/>
      <c r="LVM80" s="33"/>
      <c r="LVN80" s="33"/>
      <c r="LVO80" s="33"/>
      <c r="LVP80" s="33"/>
      <c r="LVQ80" s="33"/>
      <c r="LVR80" s="33"/>
      <c r="LVS80" s="33"/>
      <c r="LVT80" s="33"/>
      <c r="LVU80" s="33"/>
      <c r="LVV80" s="33"/>
      <c r="LVW80" s="33"/>
      <c r="LVX80" s="33"/>
      <c r="LVY80" s="33"/>
      <c r="LVZ80" s="33"/>
      <c r="LWA80" s="33"/>
      <c r="LWB80" s="33"/>
      <c r="LWC80" s="33"/>
      <c r="LWD80" s="33"/>
      <c r="LWE80" s="33"/>
      <c r="LWF80" s="33"/>
      <c r="LWG80" s="33"/>
      <c r="LWH80" s="33"/>
      <c r="LWI80" s="33"/>
      <c r="LWJ80" s="33"/>
      <c r="LWK80" s="33"/>
      <c r="LWL80" s="33"/>
      <c r="LWM80" s="33"/>
      <c r="LWN80" s="33"/>
      <c r="LWO80" s="33"/>
      <c r="LWP80" s="33"/>
      <c r="LWQ80" s="33"/>
      <c r="LWR80" s="33"/>
      <c r="LWS80" s="33"/>
      <c r="LWT80" s="33"/>
      <c r="LWU80" s="33"/>
      <c r="LWV80" s="33"/>
      <c r="LWW80" s="33"/>
      <c r="LWX80" s="33"/>
      <c r="LWY80" s="33"/>
      <c r="LWZ80" s="33"/>
      <c r="LXA80" s="33"/>
      <c r="LXB80" s="33"/>
      <c r="LXC80" s="33"/>
      <c r="LXD80" s="33"/>
      <c r="LXE80" s="33"/>
      <c r="LXF80" s="33"/>
      <c r="LXG80" s="33"/>
      <c r="LXH80" s="33"/>
      <c r="LXI80" s="33"/>
      <c r="LXJ80" s="33"/>
      <c r="LXK80" s="33"/>
      <c r="LXL80" s="33"/>
      <c r="LXM80" s="33"/>
      <c r="LXN80" s="33"/>
      <c r="LXO80" s="33"/>
      <c r="LXP80" s="33"/>
      <c r="LXQ80" s="33"/>
      <c r="LXR80" s="33"/>
      <c r="LXS80" s="33"/>
      <c r="LXT80" s="33"/>
      <c r="LXU80" s="33"/>
      <c r="LXV80" s="33"/>
      <c r="LXW80" s="33"/>
      <c r="LXX80" s="33"/>
      <c r="LXY80" s="33"/>
      <c r="LXZ80" s="33"/>
      <c r="LYA80" s="33"/>
      <c r="LYB80" s="33"/>
      <c r="LYC80" s="33"/>
      <c r="LYD80" s="33"/>
      <c r="LYE80" s="33"/>
      <c r="LYF80" s="33"/>
      <c r="LYG80" s="33"/>
      <c r="LYH80" s="33"/>
      <c r="LYI80" s="33"/>
      <c r="LYJ80" s="33"/>
      <c r="LYK80" s="33"/>
      <c r="LYL80" s="33"/>
      <c r="LYM80" s="33"/>
      <c r="LYN80" s="33"/>
      <c r="LYO80" s="33"/>
      <c r="LYP80" s="33"/>
      <c r="LYQ80" s="33"/>
      <c r="LYR80" s="33"/>
      <c r="LYS80" s="33"/>
      <c r="LYT80" s="33"/>
      <c r="LYU80" s="33"/>
      <c r="LYV80" s="33"/>
      <c r="LYW80" s="33"/>
      <c r="LYX80" s="33"/>
      <c r="LYY80" s="33"/>
      <c r="LYZ80" s="33"/>
      <c r="LZA80" s="33"/>
      <c r="LZB80" s="33"/>
      <c r="LZC80" s="33"/>
      <c r="LZD80" s="33"/>
      <c r="LZE80" s="33"/>
      <c r="LZF80" s="33"/>
      <c r="LZG80" s="33"/>
      <c r="LZH80" s="33"/>
      <c r="LZI80" s="33"/>
      <c r="LZJ80" s="33"/>
      <c r="LZK80" s="33"/>
      <c r="LZL80" s="33"/>
      <c r="LZM80" s="33"/>
      <c r="LZN80" s="33"/>
      <c r="LZO80" s="33"/>
      <c r="LZP80" s="33"/>
      <c r="LZQ80" s="33"/>
      <c r="LZR80" s="33"/>
      <c r="LZS80" s="33"/>
      <c r="LZT80" s="33"/>
      <c r="LZU80" s="33"/>
      <c r="LZV80" s="33"/>
      <c r="LZW80" s="33"/>
      <c r="LZX80" s="33"/>
      <c r="LZY80" s="33"/>
      <c r="LZZ80" s="33"/>
      <c r="MAA80" s="33"/>
      <c r="MAB80" s="33"/>
      <c r="MAC80" s="33"/>
      <c r="MAD80" s="33"/>
      <c r="MAE80" s="33"/>
      <c r="MAF80" s="33"/>
      <c r="MAG80" s="33"/>
      <c r="MAH80" s="33"/>
      <c r="MAI80" s="33"/>
      <c r="MAJ80" s="33"/>
      <c r="MAK80" s="33"/>
      <c r="MAL80" s="33"/>
      <c r="MAM80" s="33"/>
      <c r="MAN80" s="33"/>
      <c r="MAO80" s="33"/>
      <c r="MAP80" s="33"/>
      <c r="MAQ80" s="33"/>
      <c r="MAR80" s="33"/>
      <c r="MAS80" s="33"/>
      <c r="MAT80" s="33"/>
      <c r="MAU80" s="33"/>
      <c r="MAV80" s="33"/>
      <c r="MAW80" s="33"/>
      <c r="MAX80" s="33"/>
      <c r="MAY80" s="33"/>
      <c r="MAZ80" s="33"/>
      <c r="MBA80" s="33"/>
      <c r="MBB80" s="33"/>
      <c r="MBC80" s="33"/>
      <c r="MBD80" s="33"/>
      <c r="MBE80" s="33"/>
      <c r="MBF80" s="33"/>
      <c r="MBG80" s="33"/>
      <c r="MBH80" s="33"/>
      <c r="MBI80" s="33"/>
      <c r="MBJ80" s="33"/>
      <c r="MBK80" s="33"/>
      <c r="MBL80" s="33"/>
      <c r="MBM80" s="33"/>
      <c r="MBN80" s="33"/>
      <c r="MBO80" s="33"/>
      <c r="MBP80" s="33"/>
      <c r="MBQ80" s="33"/>
      <c r="MBR80" s="33"/>
      <c r="MBS80" s="33"/>
      <c r="MBT80" s="33"/>
      <c r="MBU80" s="33"/>
      <c r="MBV80" s="33"/>
      <c r="MBW80" s="33"/>
      <c r="MBX80" s="33"/>
      <c r="MBY80" s="33"/>
      <c r="MBZ80" s="33"/>
      <c r="MCA80" s="33"/>
      <c r="MCB80" s="33"/>
      <c r="MCC80" s="33"/>
      <c r="MCD80" s="33"/>
      <c r="MCE80" s="33"/>
      <c r="MCF80" s="33"/>
      <c r="MCG80" s="33"/>
      <c r="MCH80" s="33"/>
      <c r="MCI80" s="33"/>
      <c r="MCJ80" s="33"/>
      <c r="MCK80" s="33"/>
      <c r="MCL80" s="33"/>
      <c r="MCM80" s="33"/>
      <c r="MCN80" s="33"/>
      <c r="MCO80" s="33"/>
      <c r="MCP80" s="33"/>
      <c r="MCQ80" s="33"/>
      <c r="MCR80" s="33"/>
      <c r="MCS80" s="33"/>
      <c r="MCT80" s="33"/>
      <c r="MCU80" s="33"/>
      <c r="MCV80" s="33"/>
      <c r="MCW80" s="33"/>
      <c r="MCX80" s="33"/>
      <c r="MCY80" s="33"/>
      <c r="MCZ80" s="33"/>
      <c r="MDA80" s="33"/>
      <c r="MDB80" s="33"/>
      <c r="MDC80" s="33"/>
      <c r="MDD80" s="33"/>
      <c r="MDE80" s="33"/>
      <c r="MDF80" s="33"/>
      <c r="MDG80" s="33"/>
      <c r="MDH80" s="33"/>
      <c r="MDI80" s="33"/>
      <c r="MDJ80" s="33"/>
      <c r="MDK80" s="33"/>
      <c r="MDL80" s="33"/>
      <c r="MDM80" s="33"/>
      <c r="MDN80" s="33"/>
      <c r="MDO80" s="33"/>
      <c r="MDP80" s="33"/>
      <c r="MDQ80" s="33"/>
      <c r="MDR80" s="33"/>
      <c r="MDS80" s="33"/>
      <c r="MDT80" s="33"/>
      <c r="MDU80" s="33"/>
      <c r="MDV80" s="33"/>
      <c r="MDW80" s="33"/>
      <c r="MDX80" s="33"/>
      <c r="MDY80" s="33"/>
      <c r="MDZ80" s="33"/>
      <c r="MEA80" s="33"/>
      <c r="MEB80" s="33"/>
      <c r="MEC80" s="33"/>
      <c r="MED80" s="33"/>
      <c r="MEE80" s="33"/>
      <c r="MEF80" s="33"/>
      <c r="MEG80" s="33"/>
      <c r="MEH80" s="33"/>
      <c r="MEI80" s="33"/>
      <c r="MEJ80" s="33"/>
      <c r="MEK80" s="33"/>
      <c r="MEL80" s="33"/>
      <c r="MEM80" s="33"/>
      <c r="MEN80" s="33"/>
      <c r="MEO80" s="33"/>
      <c r="MEP80" s="33"/>
      <c r="MEQ80" s="33"/>
      <c r="MER80" s="33"/>
      <c r="MES80" s="33"/>
      <c r="MET80" s="33"/>
      <c r="MEU80" s="33"/>
      <c r="MEV80" s="33"/>
      <c r="MEW80" s="33"/>
      <c r="MEX80" s="33"/>
      <c r="MEY80" s="33"/>
      <c r="MEZ80" s="33"/>
      <c r="MFA80" s="33"/>
      <c r="MFB80" s="33"/>
      <c r="MFC80" s="33"/>
      <c r="MFD80" s="33"/>
      <c r="MFE80" s="33"/>
      <c r="MFF80" s="33"/>
      <c r="MFG80" s="33"/>
      <c r="MFH80" s="33"/>
      <c r="MFI80" s="33"/>
      <c r="MFJ80" s="33"/>
      <c r="MFK80" s="33"/>
      <c r="MFL80" s="33"/>
      <c r="MFM80" s="33"/>
      <c r="MFN80" s="33"/>
      <c r="MFO80" s="33"/>
      <c r="MFP80" s="33"/>
      <c r="MFQ80" s="33"/>
      <c r="MFR80" s="33"/>
      <c r="MFS80" s="33"/>
      <c r="MFT80" s="33"/>
      <c r="MFU80" s="33"/>
      <c r="MFV80" s="33"/>
      <c r="MFW80" s="33"/>
      <c r="MFX80" s="33"/>
      <c r="MFY80" s="33"/>
      <c r="MFZ80" s="33"/>
      <c r="MGA80" s="33"/>
      <c r="MGB80" s="33"/>
      <c r="MGC80" s="33"/>
      <c r="MGD80" s="33"/>
      <c r="MGE80" s="33"/>
      <c r="MGF80" s="33"/>
      <c r="MGG80" s="33"/>
      <c r="MGH80" s="33"/>
      <c r="MGI80" s="33"/>
      <c r="MGJ80" s="33"/>
      <c r="MGK80" s="33"/>
      <c r="MGL80" s="33"/>
      <c r="MGM80" s="33"/>
      <c r="MGN80" s="33"/>
      <c r="MGO80" s="33"/>
      <c r="MGP80" s="33"/>
      <c r="MGQ80" s="33"/>
      <c r="MGR80" s="33"/>
      <c r="MGS80" s="33"/>
      <c r="MGT80" s="33"/>
      <c r="MGU80" s="33"/>
      <c r="MGV80" s="33"/>
      <c r="MGW80" s="33"/>
      <c r="MGX80" s="33"/>
      <c r="MGY80" s="33"/>
      <c r="MGZ80" s="33"/>
      <c r="MHA80" s="33"/>
      <c r="MHB80" s="33"/>
      <c r="MHC80" s="33"/>
      <c r="MHD80" s="33"/>
      <c r="MHE80" s="33"/>
      <c r="MHF80" s="33"/>
      <c r="MHG80" s="33"/>
      <c r="MHH80" s="33"/>
      <c r="MHI80" s="33"/>
      <c r="MHJ80" s="33"/>
      <c r="MHK80" s="33"/>
      <c r="MHL80" s="33"/>
      <c r="MHM80" s="33"/>
      <c r="MHN80" s="33"/>
      <c r="MHO80" s="33"/>
      <c r="MHP80" s="33"/>
      <c r="MHQ80" s="33"/>
      <c r="MHR80" s="33"/>
      <c r="MHS80" s="33"/>
      <c r="MHT80" s="33"/>
      <c r="MHU80" s="33"/>
      <c r="MHV80" s="33"/>
      <c r="MHW80" s="33"/>
      <c r="MHX80" s="33"/>
      <c r="MHY80" s="33"/>
      <c r="MHZ80" s="33"/>
      <c r="MIA80" s="33"/>
      <c r="MIB80" s="33"/>
      <c r="MIC80" s="33"/>
      <c r="MID80" s="33"/>
      <c r="MIE80" s="33"/>
      <c r="MIF80" s="33"/>
      <c r="MIG80" s="33"/>
      <c r="MIH80" s="33"/>
      <c r="MII80" s="33"/>
      <c r="MIJ80" s="33"/>
      <c r="MIK80" s="33"/>
      <c r="MIL80" s="33"/>
      <c r="MIM80" s="33"/>
      <c r="MIN80" s="33"/>
      <c r="MIO80" s="33"/>
      <c r="MIP80" s="33"/>
      <c r="MIQ80" s="33"/>
      <c r="MIR80" s="33"/>
      <c r="MIS80" s="33"/>
      <c r="MIT80" s="33"/>
      <c r="MIU80" s="33"/>
      <c r="MIV80" s="33"/>
      <c r="MIW80" s="33"/>
      <c r="MIX80" s="33"/>
      <c r="MIY80" s="33"/>
      <c r="MIZ80" s="33"/>
      <c r="MJA80" s="33"/>
      <c r="MJB80" s="33"/>
      <c r="MJC80" s="33"/>
      <c r="MJD80" s="33"/>
      <c r="MJE80" s="33"/>
      <c r="MJF80" s="33"/>
      <c r="MJG80" s="33"/>
      <c r="MJH80" s="33"/>
      <c r="MJI80" s="33"/>
      <c r="MJJ80" s="33"/>
      <c r="MJK80" s="33"/>
      <c r="MJL80" s="33"/>
      <c r="MJM80" s="33"/>
      <c r="MJN80" s="33"/>
      <c r="MJO80" s="33"/>
      <c r="MJP80" s="33"/>
      <c r="MJQ80" s="33"/>
      <c r="MJR80" s="33"/>
      <c r="MJS80" s="33"/>
      <c r="MJT80" s="33"/>
      <c r="MJU80" s="33"/>
      <c r="MJV80" s="33"/>
      <c r="MJW80" s="33"/>
      <c r="MJX80" s="33"/>
      <c r="MJY80" s="33"/>
      <c r="MJZ80" s="33"/>
      <c r="MKA80" s="33"/>
      <c r="MKB80" s="33"/>
      <c r="MKC80" s="33"/>
      <c r="MKD80" s="33"/>
      <c r="MKE80" s="33"/>
      <c r="MKF80" s="33"/>
      <c r="MKG80" s="33"/>
      <c r="MKH80" s="33"/>
      <c r="MKI80" s="33"/>
      <c r="MKJ80" s="33"/>
      <c r="MKK80" s="33"/>
      <c r="MKL80" s="33"/>
      <c r="MKM80" s="33"/>
      <c r="MKN80" s="33"/>
      <c r="MKO80" s="33"/>
      <c r="MKP80" s="33"/>
      <c r="MKQ80" s="33"/>
      <c r="MKR80" s="33"/>
      <c r="MKS80" s="33"/>
      <c r="MKT80" s="33"/>
      <c r="MKU80" s="33"/>
      <c r="MKV80" s="33"/>
      <c r="MKW80" s="33"/>
      <c r="MKX80" s="33"/>
      <c r="MKY80" s="33"/>
      <c r="MKZ80" s="33"/>
      <c r="MLA80" s="33"/>
      <c r="MLB80" s="33"/>
      <c r="MLC80" s="33"/>
      <c r="MLD80" s="33"/>
      <c r="MLE80" s="33"/>
      <c r="MLF80" s="33"/>
      <c r="MLG80" s="33"/>
      <c r="MLH80" s="33"/>
      <c r="MLI80" s="33"/>
      <c r="MLJ80" s="33"/>
      <c r="MLK80" s="33"/>
      <c r="MLL80" s="33"/>
      <c r="MLM80" s="33"/>
      <c r="MLN80" s="33"/>
      <c r="MLO80" s="33"/>
      <c r="MLP80" s="33"/>
      <c r="MLQ80" s="33"/>
      <c r="MLR80" s="33"/>
      <c r="MLS80" s="33"/>
      <c r="MLT80" s="33"/>
      <c r="MLU80" s="33"/>
      <c r="MLV80" s="33"/>
      <c r="MLW80" s="33"/>
      <c r="MLX80" s="33"/>
      <c r="MLY80" s="33"/>
      <c r="MLZ80" s="33"/>
      <c r="MMA80" s="33"/>
      <c r="MMB80" s="33"/>
      <c r="MMC80" s="33"/>
      <c r="MMD80" s="33"/>
      <c r="MME80" s="33"/>
      <c r="MMF80" s="33"/>
      <c r="MMG80" s="33"/>
      <c r="MMH80" s="33"/>
      <c r="MMI80" s="33"/>
      <c r="MMJ80" s="33"/>
      <c r="MMK80" s="33"/>
      <c r="MML80" s="33"/>
      <c r="MMM80" s="33"/>
      <c r="MMN80" s="33"/>
      <c r="MMO80" s="33"/>
      <c r="MMP80" s="33"/>
      <c r="MMQ80" s="33"/>
      <c r="MMR80" s="33"/>
      <c r="MMS80" s="33"/>
      <c r="MMT80" s="33"/>
      <c r="MMU80" s="33"/>
      <c r="MMV80" s="33"/>
      <c r="MMW80" s="33"/>
      <c r="MMX80" s="33"/>
      <c r="MMY80" s="33"/>
      <c r="MMZ80" s="33"/>
      <c r="MNA80" s="33"/>
      <c r="MNB80" s="33"/>
      <c r="MNC80" s="33"/>
      <c r="MND80" s="33"/>
      <c r="MNE80" s="33"/>
      <c r="MNF80" s="33"/>
      <c r="MNG80" s="33"/>
      <c r="MNH80" s="33"/>
      <c r="MNI80" s="33"/>
      <c r="MNJ80" s="33"/>
      <c r="MNK80" s="33"/>
      <c r="MNL80" s="33"/>
      <c r="MNM80" s="33"/>
      <c r="MNN80" s="33"/>
      <c r="MNO80" s="33"/>
      <c r="MNP80" s="33"/>
      <c r="MNQ80" s="33"/>
      <c r="MNR80" s="33"/>
      <c r="MNS80" s="33"/>
      <c r="MNT80" s="33"/>
      <c r="MNU80" s="33"/>
      <c r="MNV80" s="33"/>
      <c r="MNW80" s="33"/>
      <c r="MNX80" s="33"/>
      <c r="MNY80" s="33"/>
      <c r="MNZ80" s="33"/>
      <c r="MOA80" s="33"/>
      <c r="MOB80" s="33"/>
      <c r="MOC80" s="33"/>
      <c r="MOD80" s="33"/>
      <c r="MOE80" s="33"/>
      <c r="MOF80" s="33"/>
      <c r="MOG80" s="33"/>
      <c r="MOH80" s="33"/>
      <c r="MOI80" s="33"/>
      <c r="MOJ80" s="33"/>
      <c r="MOK80" s="33"/>
      <c r="MOL80" s="33"/>
      <c r="MOM80" s="33"/>
      <c r="MON80" s="33"/>
      <c r="MOO80" s="33"/>
      <c r="MOP80" s="33"/>
      <c r="MOQ80" s="33"/>
      <c r="MOR80" s="33"/>
      <c r="MOS80" s="33"/>
      <c r="MOT80" s="33"/>
      <c r="MOU80" s="33"/>
      <c r="MOV80" s="33"/>
      <c r="MOW80" s="33"/>
      <c r="MOX80" s="33"/>
      <c r="MOY80" s="33"/>
      <c r="MOZ80" s="33"/>
      <c r="MPA80" s="33"/>
      <c r="MPB80" s="33"/>
      <c r="MPC80" s="33"/>
      <c r="MPD80" s="33"/>
      <c r="MPE80" s="33"/>
      <c r="MPF80" s="33"/>
      <c r="MPG80" s="33"/>
      <c r="MPH80" s="33"/>
      <c r="MPI80" s="33"/>
      <c r="MPJ80" s="33"/>
      <c r="MPK80" s="33"/>
      <c r="MPL80" s="33"/>
      <c r="MPM80" s="33"/>
      <c r="MPN80" s="33"/>
      <c r="MPO80" s="33"/>
      <c r="MPP80" s="33"/>
      <c r="MPQ80" s="33"/>
      <c r="MPR80" s="33"/>
      <c r="MPS80" s="33"/>
      <c r="MPT80" s="33"/>
      <c r="MPU80" s="33"/>
      <c r="MPV80" s="33"/>
      <c r="MPW80" s="33"/>
      <c r="MPX80" s="33"/>
      <c r="MPY80" s="33"/>
      <c r="MPZ80" s="33"/>
      <c r="MQA80" s="33"/>
      <c r="MQB80" s="33"/>
      <c r="MQC80" s="33"/>
      <c r="MQD80" s="33"/>
      <c r="MQE80" s="33"/>
      <c r="MQF80" s="33"/>
      <c r="MQG80" s="33"/>
      <c r="MQH80" s="33"/>
      <c r="MQI80" s="33"/>
      <c r="MQJ80" s="33"/>
      <c r="MQK80" s="33"/>
      <c r="MQL80" s="33"/>
      <c r="MQM80" s="33"/>
      <c r="MQN80" s="33"/>
      <c r="MQO80" s="33"/>
      <c r="MQP80" s="33"/>
      <c r="MQQ80" s="33"/>
      <c r="MQR80" s="33"/>
      <c r="MQS80" s="33"/>
      <c r="MQT80" s="33"/>
      <c r="MQU80" s="33"/>
      <c r="MQV80" s="33"/>
      <c r="MQW80" s="33"/>
      <c r="MQX80" s="33"/>
      <c r="MQY80" s="33"/>
      <c r="MQZ80" s="33"/>
      <c r="MRA80" s="33"/>
      <c r="MRB80" s="33"/>
      <c r="MRC80" s="33"/>
      <c r="MRD80" s="33"/>
      <c r="MRE80" s="33"/>
      <c r="MRF80" s="33"/>
      <c r="MRG80" s="33"/>
      <c r="MRH80" s="33"/>
      <c r="MRI80" s="33"/>
      <c r="MRJ80" s="33"/>
      <c r="MRK80" s="33"/>
      <c r="MRL80" s="33"/>
      <c r="MRM80" s="33"/>
      <c r="MRN80" s="33"/>
      <c r="MRO80" s="33"/>
      <c r="MRP80" s="33"/>
      <c r="MRQ80" s="33"/>
      <c r="MRR80" s="33"/>
      <c r="MRS80" s="33"/>
      <c r="MRT80" s="33"/>
      <c r="MRU80" s="33"/>
      <c r="MRV80" s="33"/>
      <c r="MRW80" s="33"/>
      <c r="MRX80" s="33"/>
      <c r="MRY80" s="33"/>
      <c r="MRZ80" s="33"/>
      <c r="MSA80" s="33"/>
      <c r="MSB80" s="33"/>
      <c r="MSC80" s="33"/>
      <c r="MSD80" s="33"/>
      <c r="MSE80" s="33"/>
      <c r="MSF80" s="33"/>
      <c r="MSG80" s="33"/>
      <c r="MSH80" s="33"/>
      <c r="MSI80" s="33"/>
      <c r="MSJ80" s="33"/>
      <c r="MSK80" s="33"/>
      <c r="MSL80" s="33"/>
      <c r="MSM80" s="33"/>
      <c r="MSN80" s="33"/>
      <c r="MSO80" s="33"/>
      <c r="MSP80" s="33"/>
      <c r="MSQ80" s="33"/>
      <c r="MSR80" s="33"/>
      <c r="MSS80" s="33"/>
      <c r="MST80" s="33"/>
      <c r="MSU80" s="33"/>
      <c r="MSV80" s="33"/>
      <c r="MSW80" s="33"/>
      <c r="MSX80" s="33"/>
      <c r="MSY80" s="33"/>
      <c r="MSZ80" s="33"/>
      <c r="MTA80" s="33"/>
      <c r="MTB80" s="33"/>
      <c r="MTC80" s="33"/>
      <c r="MTD80" s="33"/>
      <c r="MTE80" s="33"/>
      <c r="MTF80" s="33"/>
      <c r="MTG80" s="33"/>
      <c r="MTH80" s="33"/>
      <c r="MTI80" s="33"/>
      <c r="MTJ80" s="33"/>
      <c r="MTK80" s="33"/>
      <c r="MTL80" s="33"/>
      <c r="MTM80" s="33"/>
      <c r="MTN80" s="33"/>
      <c r="MTO80" s="33"/>
      <c r="MTP80" s="33"/>
      <c r="MTQ80" s="33"/>
      <c r="MTR80" s="33"/>
      <c r="MTS80" s="33"/>
      <c r="MTT80" s="33"/>
      <c r="MTU80" s="33"/>
      <c r="MTV80" s="33"/>
      <c r="MTW80" s="33"/>
      <c r="MTX80" s="33"/>
      <c r="MTY80" s="33"/>
      <c r="MTZ80" s="33"/>
      <c r="MUA80" s="33"/>
      <c r="MUB80" s="33"/>
      <c r="MUC80" s="33"/>
      <c r="MUD80" s="33"/>
      <c r="MUE80" s="33"/>
      <c r="MUF80" s="33"/>
      <c r="MUG80" s="33"/>
      <c r="MUH80" s="33"/>
      <c r="MUI80" s="33"/>
      <c r="MUJ80" s="33"/>
      <c r="MUK80" s="33"/>
      <c r="MUL80" s="33"/>
      <c r="MUM80" s="33"/>
      <c r="MUN80" s="33"/>
      <c r="MUO80" s="33"/>
      <c r="MUP80" s="33"/>
      <c r="MUQ80" s="33"/>
      <c r="MUR80" s="33"/>
      <c r="MUS80" s="33"/>
      <c r="MUT80" s="33"/>
      <c r="MUU80" s="33"/>
      <c r="MUV80" s="33"/>
      <c r="MUW80" s="33"/>
      <c r="MUX80" s="33"/>
      <c r="MUY80" s="33"/>
      <c r="MUZ80" s="33"/>
      <c r="MVA80" s="33"/>
      <c r="MVB80" s="33"/>
      <c r="MVC80" s="33"/>
      <c r="MVD80" s="33"/>
      <c r="MVE80" s="33"/>
      <c r="MVF80" s="33"/>
      <c r="MVG80" s="33"/>
      <c r="MVH80" s="33"/>
      <c r="MVI80" s="33"/>
      <c r="MVJ80" s="33"/>
      <c r="MVK80" s="33"/>
      <c r="MVL80" s="33"/>
      <c r="MVM80" s="33"/>
      <c r="MVN80" s="33"/>
      <c r="MVO80" s="33"/>
      <c r="MVP80" s="33"/>
      <c r="MVQ80" s="33"/>
      <c r="MVR80" s="33"/>
      <c r="MVS80" s="33"/>
      <c r="MVT80" s="33"/>
      <c r="MVU80" s="33"/>
      <c r="MVV80" s="33"/>
      <c r="MVW80" s="33"/>
      <c r="MVX80" s="33"/>
      <c r="MVY80" s="33"/>
      <c r="MVZ80" s="33"/>
      <c r="MWA80" s="33"/>
      <c r="MWB80" s="33"/>
      <c r="MWC80" s="33"/>
      <c r="MWD80" s="33"/>
      <c r="MWE80" s="33"/>
      <c r="MWF80" s="33"/>
      <c r="MWG80" s="33"/>
      <c r="MWH80" s="33"/>
      <c r="MWI80" s="33"/>
      <c r="MWJ80" s="33"/>
      <c r="MWK80" s="33"/>
      <c r="MWL80" s="33"/>
      <c r="MWM80" s="33"/>
      <c r="MWN80" s="33"/>
      <c r="MWO80" s="33"/>
      <c r="MWP80" s="33"/>
      <c r="MWQ80" s="33"/>
      <c r="MWR80" s="33"/>
      <c r="MWS80" s="33"/>
      <c r="MWT80" s="33"/>
      <c r="MWU80" s="33"/>
      <c r="MWV80" s="33"/>
      <c r="MWW80" s="33"/>
      <c r="MWX80" s="33"/>
      <c r="MWY80" s="33"/>
      <c r="MWZ80" s="33"/>
      <c r="MXA80" s="33"/>
      <c r="MXB80" s="33"/>
      <c r="MXC80" s="33"/>
      <c r="MXD80" s="33"/>
      <c r="MXE80" s="33"/>
      <c r="MXF80" s="33"/>
      <c r="MXG80" s="33"/>
      <c r="MXH80" s="33"/>
      <c r="MXI80" s="33"/>
      <c r="MXJ80" s="33"/>
      <c r="MXK80" s="33"/>
      <c r="MXL80" s="33"/>
      <c r="MXM80" s="33"/>
      <c r="MXN80" s="33"/>
      <c r="MXO80" s="33"/>
      <c r="MXP80" s="33"/>
      <c r="MXQ80" s="33"/>
      <c r="MXR80" s="33"/>
      <c r="MXS80" s="33"/>
      <c r="MXT80" s="33"/>
      <c r="MXU80" s="33"/>
      <c r="MXV80" s="33"/>
      <c r="MXW80" s="33"/>
      <c r="MXX80" s="33"/>
      <c r="MXY80" s="33"/>
      <c r="MXZ80" s="33"/>
      <c r="MYA80" s="33"/>
      <c r="MYB80" s="33"/>
      <c r="MYC80" s="33"/>
      <c r="MYD80" s="33"/>
      <c r="MYE80" s="33"/>
      <c r="MYF80" s="33"/>
      <c r="MYG80" s="33"/>
      <c r="MYH80" s="33"/>
      <c r="MYI80" s="33"/>
      <c r="MYJ80" s="33"/>
      <c r="MYK80" s="33"/>
      <c r="MYL80" s="33"/>
      <c r="MYM80" s="33"/>
      <c r="MYN80" s="33"/>
      <c r="MYO80" s="33"/>
      <c r="MYP80" s="33"/>
      <c r="MYQ80" s="33"/>
      <c r="MYR80" s="33"/>
      <c r="MYS80" s="33"/>
      <c r="MYT80" s="33"/>
      <c r="MYU80" s="33"/>
      <c r="MYV80" s="33"/>
      <c r="MYW80" s="33"/>
      <c r="MYX80" s="33"/>
      <c r="MYY80" s="33"/>
      <c r="MYZ80" s="33"/>
      <c r="MZA80" s="33"/>
      <c r="MZB80" s="33"/>
      <c r="MZC80" s="33"/>
      <c r="MZD80" s="33"/>
      <c r="MZE80" s="33"/>
      <c r="MZF80" s="33"/>
      <c r="MZG80" s="33"/>
      <c r="MZH80" s="33"/>
      <c r="MZI80" s="33"/>
      <c r="MZJ80" s="33"/>
      <c r="MZK80" s="33"/>
      <c r="MZL80" s="33"/>
      <c r="MZM80" s="33"/>
      <c r="MZN80" s="33"/>
      <c r="MZO80" s="33"/>
      <c r="MZP80" s="33"/>
      <c r="MZQ80" s="33"/>
      <c r="MZR80" s="33"/>
      <c r="MZS80" s="33"/>
      <c r="MZT80" s="33"/>
      <c r="MZU80" s="33"/>
      <c r="MZV80" s="33"/>
      <c r="MZW80" s="33"/>
      <c r="MZX80" s="33"/>
      <c r="MZY80" s="33"/>
      <c r="MZZ80" s="33"/>
      <c r="NAA80" s="33"/>
      <c r="NAB80" s="33"/>
      <c r="NAC80" s="33"/>
      <c r="NAD80" s="33"/>
      <c r="NAE80" s="33"/>
      <c r="NAF80" s="33"/>
      <c r="NAG80" s="33"/>
      <c r="NAH80" s="33"/>
      <c r="NAI80" s="33"/>
      <c r="NAJ80" s="33"/>
      <c r="NAK80" s="33"/>
      <c r="NAL80" s="33"/>
      <c r="NAM80" s="33"/>
      <c r="NAN80" s="33"/>
      <c r="NAO80" s="33"/>
      <c r="NAP80" s="33"/>
      <c r="NAQ80" s="33"/>
      <c r="NAR80" s="33"/>
      <c r="NAS80" s="33"/>
      <c r="NAT80" s="33"/>
      <c r="NAU80" s="33"/>
      <c r="NAV80" s="33"/>
      <c r="NAW80" s="33"/>
      <c r="NAX80" s="33"/>
      <c r="NAY80" s="33"/>
      <c r="NAZ80" s="33"/>
      <c r="NBA80" s="33"/>
      <c r="NBB80" s="33"/>
      <c r="NBC80" s="33"/>
      <c r="NBD80" s="33"/>
      <c r="NBE80" s="33"/>
      <c r="NBF80" s="33"/>
      <c r="NBG80" s="33"/>
      <c r="NBH80" s="33"/>
      <c r="NBI80" s="33"/>
      <c r="NBJ80" s="33"/>
      <c r="NBK80" s="33"/>
      <c r="NBL80" s="33"/>
      <c r="NBM80" s="33"/>
      <c r="NBN80" s="33"/>
      <c r="NBO80" s="33"/>
      <c r="NBP80" s="33"/>
      <c r="NBQ80" s="33"/>
      <c r="NBR80" s="33"/>
      <c r="NBS80" s="33"/>
      <c r="NBT80" s="33"/>
      <c r="NBU80" s="33"/>
      <c r="NBV80" s="33"/>
      <c r="NBW80" s="33"/>
      <c r="NBX80" s="33"/>
      <c r="NBY80" s="33"/>
      <c r="NBZ80" s="33"/>
      <c r="NCA80" s="33"/>
      <c r="NCB80" s="33"/>
      <c r="NCC80" s="33"/>
      <c r="NCD80" s="33"/>
      <c r="NCE80" s="33"/>
      <c r="NCF80" s="33"/>
      <c r="NCG80" s="33"/>
      <c r="NCH80" s="33"/>
      <c r="NCI80" s="33"/>
      <c r="NCJ80" s="33"/>
      <c r="NCK80" s="33"/>
      <c r="NCL80" s="33"/>
      <c r="NCM80" s="33"/>
      <c r="NCN80" s="33"/>
      <c r="NCO80" s="33"/>
      <c r="NCP80" s="33"/>
      <c r="NCQ80" s="33"/>
      <c r="NCR80" s="33"/>
      <c r="NCS80" s="33"/>
      <c r="NCT80" s="33"/>
      <c r="NCU80" s="33"/>
      <c r="NCV80" s="33"/>
      <c r="NCW80" s="33"/>
      <c r="NCX80" s="33"/>
      <c r="NCY80" s="33"/>
      <c r="NCZ80" s="33"/>
      <c r="NDA80" s="33"/>
      <c r="NDB80" s="33"/>
      <c r="NDC80" s="33"/>
      <c r="NDD80" s="33"/>
      <c r="NDE80" s="33"/>
      <c r="NDF80" s="33"/>
      <c r="NDG80" s="33"/>
      <c r="NDH80" s="33"/>
      <c r="NDI80" s="33"/>
      <c r="NDJ80" s="33"/>
      <c r="NDK80" s="33"/>
      <c r="NDL80" s="33"/>
      <c r="NDM80" s="33"/>
      <c r="NDN80" s="33"/>
      <c r="NDO80" s="33"/>
      <c r="NDP80" s="33"/>
      <c r="NDQ80" s="33"/>
      <c r="NDR80" s="33"/>
      <c r="NDS80" s="33"/>
      <c r="NDT80" s="33"/>
      <c r="NDU80" s="33"/>
      <c r="NDV80" s="33"/>
      <c r="NDW80" s="33"/>
      <c r="NDX80" s="33"/>
      <c r="NDY80" s="33"/>
      <c r="NDZ80" s="33"/>
      <c r="NEA80" s="33"/>
      <c r="NEB80" s="33"/>
      <c r="NEC80" s="33"/>
      <c r="NED80" s="33"/>
      <c r="NEE80" s="33"/>
      <c r="NEF80" s="33"/>
      <c r="NEG80" s="33"/>
      <c r="NEH80" s="33"/>
      <c r="NEI80" s="33"/>
      <c r="NEJ80" s="33"/>
      <c r="NEK80" s="33"/>
      <c r="NEL80" s="33"/>
      <c r="NEM80" s="33"/>
      <c r="NEN80" s="33"/>
      <c r="NEO80" s="33"/>
      <c r="NEP80" s="33"/>
      <c r="NEQ80" s="33"/>
      <c r="NER80" s="33"/>
      <c r="NES80" s="33"/>
      <c r="NET80" s="33"/>
      <c r="NEU80" s="33"/>
      <c r="NEV80" s="33"/>
      <c r="NEW80" s="33"/>
      <c r="NEX80" s="33"/>
      <c r="NEY80" s="33"/>
      <c r="NEZ80" s="33"/>
      <c r="NFA80" s="33"/>
      <c r="NFB80" s="33"/>
      <c r="NFC80" s="33"/>
      <c r="NFD80" s="33"/>
      <c r="NFE80" s="33"/>
      <c r="NFF80" s="33"/>
      <c r="NFG80" s="33"/>
      <c r="NFH80" s="33"/>
      <c r="NFI80" s="33"/>
      <c r="NFJ80" s="33"/>
      <c r="NFK80" s="33"/>
      <c r="NFL80" s="33"/>
      <c r="NFM80" s="33"/>
      <c r="NFN80" s="33"/>
      <c r="NFO80" s="33"/>
      <c r="NFP80" s="33"/>
      <c r="NFQ80" s="33"/>
      <c r="NFR80" s="33"/>
      <c r="NFS80" s="33"/>
      <c r="NFT80" s="33"/>
      <c r="NFU80" s="33"/>
      <c r="NFV80" s="33"/>
      <c r="NFW80" s="33"/>
      <c r="NFX80" s="33"/>
      <c r="NFY80" s="33"/>
      <c r="NFZ80" s="33"/>
      <c r="NGA80" s="33"/>
      <c r="NGB80" s="33"/>
      <c r="NGC80" s="33"/>
      <c r="NGD80" s="33"/>
      <c r="NGE80" s="33"/>
      <c r="NGF80" s="33"/>
      <c r="NGG80" s="33"/>
      <c r="NGH80" s="33"/>
      <c r="NGI80" s="33"/>
      <c r="NGJ80" s="33"/>
      <c r="NGK80" s="33"/>
      <c r="NGL80" s="33"/>
      <c r="NGM80" s="33"/>
      <c r="NGN80" s="33"/>
      <c r="NGO80" s="33"/>
      <c r="NGP80" s="33"/>
      <c r="NGQ80" s="33"/>
      <c r="NGR80" s="33"/>
      <c r="NGS80" s="33"/>
      <c r="NGT80" s="33"/>
      <c r="NGU80" s="33"/>
      <c r="NGV80" s="33"/>
      <c r="NGW80" s="33"/>
      <c r="NGX80" s="33"/>
      <c r="NGY80" s="33"/>
      <c r="NGZ80" s="33"/>
      <c r="NHA80" s="33"/>
      <c r="NHB80" s="33"/>
      <c r="NHC80" s="33"/>
      <c r="NHD80" s="33"/>
      <c r="NHE80" s="33"/>
      <c r="NHF80" s="33"/>
      <c r="NHG80" s="33"/>
      <c r="NHH80" s="33"/>
      <c r="NHI80" s="33"/>
      <c r="NHJ80" s="33"/>
      <c r="NHK80" s="33"/>
      <c r="NHL80" s="33"/>
      <c r="NHM80" s="33"/>
      <c r="NHN80" s="33"/>
      <c r="NHO80" s="33"/>
      <c r="NHP80" s="33"/>
      <c r="NHQ80" s="33"/>
      <c r="NHR80" s="33"/>
      <c r="NHS80" s="33"/>
      <c r="NHT80" s="33"/>
      <c r="NHU80" s="33"/>
      <c r="NHV80" s="33"/>
      <c r="NHW80" s="33"/>
      <c r="NHX80" s="33"/>
      <c r="NHY80" s="33"/>
      <c r="NHZ80" s="33"/>
      <c r="NIA80" s="33"/>
      <c r="NIB80" s="33"/>
      <c r="NIC80" s="33"/>
      <c r="NID80" s="33"/>
      <c r="NIE80" s="33"/>
      <c r="NIF80" s="33"/>
      <c r="NIG80" s="33"/>
      <c r="NIH80" s="33"/>
      <c r="NII80" s="33"/>
      <c r="NIJ80" s="33"/>
      <c r="NIK80" s="33"/>
      <c r="NIL80" s="33"/>
      <c r="NIM80" s="33"/>
      <c r="NIN80" s="33"/>
      <c r="NIO80" s="33"/>
      <c r="NIP80" s="33"/>
      <c r="NIQ80" s="33"/>
      <c r="NIR80" s="33"/>
      <c r="NIS80" s="33"/>
      <c r="NIT80" s="33"/>
      <c r="NIU80" s="33"/>
      <c r="NIV80" s="33"/>
      <c r="NIW80" s="33"/>
      <c r="NIX80" s="33"/>
      <c r="NIY80" s="33"/>
      <c r="NIZ80" s="33"/>
      <c r="NJA80" s="33"/>
      <c r="NJB80" s="33"/>
      <c r="NJC80" s="33"/>
      <c r="NJD80" s="33"/>
      <c r="NJE80" s="33"/>
      <c r="NJF80" s="33"/>
      <c r="NJG80" s="33"/>
      <c r="NJH80" s="33"/>
      <c r="NJI80" s="33"/>
      <c r="NJJ80" s="33"/>
      <c r="NJK80" s="33"/>
      <c r="NJL80" s="33"/>
      <c r="NJM80" s="33"/>
      <c r="NJN80" s="33"/>
      <c r="NJO80" s="33"/>
      <c r="NJP80" s="33"/>
      <c r="NJQ80" s="33"/>
      <c r="NJR80" s="33"/>
      <c r="NJS80" s="33"/>
      <c r="NJT80" s="33"/>
      <c r="NJU80" s="33"/>
      <c r="NJV80" s="33"/>
      <c r="NJW80" s="33"/>
      <c r="NJX80" s="33"/>
      <c r="NJY80" s="33"/>
      <c r="NJZ80" s="33"/>
      <c r="NKA80" s="33"/>
      <c r="NKB80" s="33"/>
      <c r="NKC80" s="33"/>
      <c r="NKD80" s="33"/>
      <c r="NKE80" s="33"/>
      <c r="NKF80" s="33"/>
      <c r="NKG80" s="33"/>
      <c r="NKH80" s="33"/>
      <c r="NKI80" s="33"/>
      <c r="NKJ80" s="33"/>
      <c r="NKK80" s="33"/>
      <c r="NKL80" s="33"/>
      <c r="NKM80" s="33"/>
      <c r="NKN80" s="33"/>
      <c r="NKO80" s="33"/>
      <c r="NKP80" s="33"/>
      <c r="NKQ80" s="33"/>
      <c r="NKR80" s="33"/>
      <c r="NKS80" s="33"/>
      <c r="NKT80" s="33"/>
      <c r="NKU80" s="33"/>
      <c r="NKV80" s="33"/>
      <c r="NKW80" s="33"/>
      <c r="NKX80" s="33"/>
      <c r="NKY80" s="33"/>
      <c r="NKZ80" s="33"/>
      <c r="NLA80" s="33"/>
      <c r="NLB80" s="33"/>
      <c r="NLC80" s="33"/>
      <c r="NLD80" s="33"/>
      <c r="NLE80" s="33"/>
      <c r="NLF80" s="33"/>
      <c r="NLG80" s="33"/>
      <c r="NLH80" s="33"/>
      <c r="NLI80" s="33"/>
      <c r="NLJ80" s="33"/>
      <c r="NLK80" s="33"/>
      <c r="NLL80" s="33"/>
      <c r="NLM80" s="33"/>
      <c r="NLN80" s="33"/>
      <c r="NLO80" s="33"/>
      <c r="NLP80" s="33"/>
      <c r="NLQ80" s="33"/>
      <c r="NLR80" s="33"/>
      <c r="NLS80" s="33"/>
      <c r="NLT80" s="33"/>
      <c r="NLU80" s="33"/>
      <c r="NLV80" s="33"/>
      <c r="NLW80" s="33"/>
      <c r="NLX80" s="33"/>
      <c r="NLY80" s="33"/>
      <c r="NLZ80" s="33"/>
      <c r="NMA80" s="33"/>
      <c r="NMB80" s="33"/>
      <c r="NMC80" s="33"/>
      <c r="NMD80" s="33"/>
      <c r="NME80" s="33"/>
      <c r="NMF80" s="33"/>
      <c r="NMG80" s="33"/>
      <c r="NMH80" s="33"/>
      <c r="NMI80" s="33"/>
      <c r="NMJ80" s="33"/>
      <c r="NMK80" s="33"/>
      <c r="NML80" s="33"/>
      <c r="NMM80" s="33"/>
      <c r="NMN80" s="33"/>
      <c r="NMO80" s="33"/>
      <c r="NMP80" s="33"/>
      <c r="NMQ80" s="33"/>
      <c r="NMR80" s="33"/>
      <c r="NMS80" s="33"/>
      <c r="NMT80" s="33"/>
      <c r="NMU80" s="33"/>
      <c r="NMV80" s="33"/>
      <c r="NMW80" s="33"/>
      <c r="NMX80" s="33"/>
      <c r="NMY80" s="33"/>
      <c r="NMZ80" s="33"/>
      <c r="NNA80" s="33"/>
      <c r="NNB80" s="33"/>
      <c r="NNC80" s="33"/>
      <c r="NND80" s="33"/>
      <c r="NNE80" s="33"/>
      <c r="NNF80" s="33"/>
      <c r="NNG80" s="33"/>
      <c r="NNH80" s="33"/>
      <c r="NNI80" s="33"/>
      <c r="NNJ80" s="33"/>
      <c r="NNK80" s="33"/>
      <c r="NNL80" s="33"/>
      <c r="NNM80" s="33"/>
      <c r="NNN80" s="33"/>
      <c r="NNO80" s="33"/>
      <c r="NNP80" s="33"/>
      <c r="NNQ80" s="33"/>
      <c r="NNR80" s="33"/>
      <c r="NNS80" s="33"/>
      <c r="NNT80" s="33"/>
      <c r="NNU80" s="33"/>
      <c r="NNV80" s="33"/>
      <c r="NNW80" s="33"/>
      <c r="NNX80" s="33"/>
      <c r="NNY80" s="33"/>
      <c r="NNZ80" s="33"/>
      <c r="NOA80" s="33"/>
      <c r="NOB80" s="33"/>
      <c r="NOC80" s="33"/>
      <c r="NOD80" s="33"/>
      <c r="NOE80" s="33"/>
      <c r="NOF80" s="33"/>
      <c r="NOG80" s="33"/>
      <c r="NOH80" s="33"/>
      <c r="NOI80" s="33"/>
      <c r="NOJ80" s="33"/>
      <c r="NOK80" s="33"/>
      <c r="NOL80" s="33"/>
      <c r="NOM80" s="33"/>
      <c r="NON80" s="33"/>
      <c r="NOO80" s="33"/>
      <c r="NOP80" s="33"/>
      <c r="NOQ80" s="33"/>
      <c r="NOR80" s="33"/>
      <c r="NOS80" s="33"/>
      <c r="NOT80" s="33"/>
      <c r="NOU80" s="33"/>
      <c r="NOV80" s="33"/>
      <c r="NOW80" s="33"/>
      <c r="NOX80" s="33"/>
      <c r="NOY80" s="33"/>
      <c r="NOZ80" s="33"/>
      <c r="NPA80" s="33"/>
      <c r="NPB80" s="33"/>
      <c r="NPC80" s="33"/>
      <c r="NPD80" s="33"/>
      <c r="NPE80" s="33"/>
      <c r="NPF80" s="33"/>
      <c r="NPG80" s="33"/>
      <c r="NPH80" s="33"/>
      <c r="NPI80" s="33"/>
      <c r="NPJ80" s="33"/>
      <c r="NPK80" s="33"/>
      <c r="NPL80" s="33"/>
      <c r="NPM80" s="33"/>
      <c r="NPN80" s="33"/>
      <c r="NPO80" s="33"/>
      <c r="NPP80" s="33"/>
      <c r="NPQ80" s="33"/>
      <c r="NPR80" s="33"/>
      <c r="NPS80" s="33"/>
      <c r="NPT80" s="33"/>
      <c r="NPU80" s="33"/>
      <c r="NPV80" s="33"/>
      <c r="NPW80" s="33"/>
      <c r="NPX80" s="33"/>
      <c r="NPY80" s="33"/>
      <c r="NPZ80" s="33"/>
      <c r="NQA80" s="33"/>
      <c r="NQB80" s="33"/>
      <c r="NQC80" s="33"/>
      <c r="NQD80" s="33"/>
      <c r="NQE80" s="33"/>
      <c r="NQF80" s="33"/>
      <c r="NQG80" s="33"/>
      <c r="NQH80" s="33"/>
      <c r="NQI80" s="33"/>
      <c r="NQJ80" s="33"/>
      <c r="NQK80" s="33"/>
      <c r="NQL80" s="33"/>
      <c r="NQM80" s="33"/>
      <c r="NQN80" s="33"/>
      <c r="NQO80" s="33"/>
      <c r="NQP80" s="33"/>
      <c r="NQQ80" s="33"/>
      <c r="NQR80" s="33"/>
      <c r="NQS80" s="33"/>
      <c r="NQT80" s="33"/>
      <c r="NQU80" s="33"/>
      <c r="NQV80" s="33"/>
      <c r="NQW80" s="33"/>
      <c r="NQX80" s="33"/>
      <c r="NQY80" s="33"/>
      <c r="NQZ80" s="33"/>
      <c r="NRA80" s="33"/>
      <c r="NRB80" s="33"/>
      <c r="NRC80" s="33"/>
      <c r="NRD80" s="33"/>
      <c r="NRE80" s="33"/>
      <c r="NRF80" s="33"/>
      <c r="NRG80" s="33"/>
      <c r="NRH80" s="33"/>
      <c r="NRI80" s="33"/>
      <c r="NRJ80" s="33"/>
      <c r="NRK80" s="33"/>
      <c r="NRL80" s="33"/>
      <c r="NRM80" s="33"/>
      <c r="NRN80" s="33"/>
      <c r="NRO80" s="33"/>
      <c r="NRP80" s="33"/>
      <c r="NRQ80" s="33"/>
      <c r="NRR80" s="33"/>
      <c r="NRS80" s="33"/>
      <c r="NRT80" s="33"/>
      <c r="NRU80" s="33"/>
      <c r="NRV80" s="33"/>
      <c r="NRW80" s="33"/>
      <c r="NRX80" s="33"/>
      <c r="NRY80" s="33"/>
      <c r="NRZ80" s="33"/>
      <c r="NSA80" s="33"/>
      <c r="NSB80" s="33"/>
      <c r="NSC80" s="33"/>
      <c r="NSD80" s="33"/>
      <c r="NSE80" s="33"/>
      <c r="NSF80" s="33"/>
      <c r="NSG80" s="33"/>
      <c r="NSH80" s="33"/>
      <c r="NSI80" s="33"/>
      <c r="NSJ80" s="33"/>
      <c r="NSK80" s="33"/>
      <c r="NSL80" s="33"/>
      <c r="NSM80" s="33"/>
      <c r="NSN80" s="33"/>
      <c r="NSO80" s="33"/>
      <c r="NSP80" s="33"/>
      <c r="NSQ80" s="33"/>
      <c r="NSR80" s="33"/>
      <c r="NSS80" s="33"/>
      <c r="NST80" s="33"/>
      <c r="NSU80" s="33"/>
      <c r="NSV80" s="33"/>
      <c r="NSW80" s="33"/>
      <c r="NSX80" s="33"/>
      <c r="NSY80" s="33"/>
      <c r="NSZ80" s="33"/>
      <c r="NTA80" s="33"/>
      <c r="NTB80" s="33"/>
      <c r="NTC80" s="33"/>
      <c r="NTD80" s="33"/>
      <c r="NTE80" s="33"/>
      <c r="NTF80" s="33"/>
      <c r="NTG80" s="33"/>
      <c r="NTH80" s="33"/>
      <c r="NTI80" s="33"/>
      <c r="NTJ80" s="33"/>
      <c r="NTK80" s="33"/>
      <c r="NTL80" s="33"/>
      <c r="NTM80" s="33"/>
      <c r="NTN80" s="33"/>
      <c r="NTO80" s="33"/>
      <c r="NTP80" s="33"/>
      <c r="NTQ80" s="33"/>
      <c r="NTR80" s="33"/>
      <c r="NTS80" s="33"/>
      <c r="NTT80" s="33"/>
      <c r="NTU80" s="33"/>
      <c r="NTV80" s="33"/>
      <c r="NTW80" s="33"/>
      <c r="NTX80" s="33"/>
      <c r="NTY80" s="33"/>
      <c r="NTZ80" s="33"/>
      <c r="NUA80" s="33"/>
      <c r="NUB80" s="33"/>
      <c r="NUC80" s="33"/>
      <c r="NUD80" s="33"/>
      <c r="NUE80" s="33"/>
      <c r="NUF80" s="33"/>
      <c r="NUG80" s="33"/>
      <c r="NUH80" s="33"/>
      <c r="NUI80" s="33"/>
      <c r="NUJ80" s="33"/>
      <c r="NUK80" s="33"/>
      <c r="NUL80" s="33"/>
      <c r="NUM80" s="33"/>
      <c r="NUN80" s="33"/>
      <c r="NUO80" s="33"/>
      <c r="NUP80" s="33"/>
      <c r="NUQ80" s="33"/>
      <c r="NUR80" s="33"/>
      <c r="NUS80" s="33"/>
      <c r="NUT80" s="33"/>
      <c r="NUU80" s="33"/>
      <c r="NUV80" s="33"/>
      <c r="NUW80" s="33"/>
      <c r="NUX80" s="33"/>
      <c r="NUY80" s="33"/>
      <c r="NUZ80" s="33"/>
      <c r="NVA80" s="33"/>
      <c r="NVB80" s="33"/>
      <c r="NVC80" s="33"/>
      <c r="NVD80" s="33"/>
      <c r="NVE80" s="33"/>
      <c r="NVF80" s="33"/>
      <c r="NVG80" s="33"/>
      <c r="NVH80" s="33"/>
      <c r="NVI80" s="33"/>
      <c r="NVJ80" s="33"/>
      <c r="NVK80" s="33"/>
      <c r="NVL80" s="33"/>
      <c r="NVM80" s="33"/>
      <c r="NVN80" s="33"/>
      <c r="NVO80" s="33"/>
      <c r="NVP80" s="33"/>
      <c r="NVQ80" s="33"/>
      <c r="NVR80" s="33"/>
      <c r="NVS80" s="33"/>
      <c r="NVT80" s="33"/>
      <c r="NVU80" s="33"/>
      <c r="NVV80" s="33"/>
      <c r="NVW80" s="33"/>
      <c r="NVX80" s="33"/>
      <c r="NVY80" s="33"/>
      <c r="NVZ80" s="33"/>
      <c r="NWA80" s="33"/>
      <c r="NWB80" s="33"/>
      <c r="NWC80" s="33"/>
      <c r="NWD80" s="33"/>
      <c r="NWE80" s="33"/>
      <c r="NWF80" s="33"/>
      <c r="NWG80" s="33"/>
      <c r="NWH80" s="33"/>
      <c r="NWI80" s="33"/>
      <c r="NWJ80" s="33"/>
      <c r="NWK80" s="33"/>
      <c r="NWL80" s="33"/>
      <c r="NWM80" s="33"/>
      <c r="NWN80" s="33"/>
      <c r="NWO80" s="33"/>
      <c r="NWP80" s="33"/>
      <c r="NWQ80" s="33"/>
      <c r="NWR80" s="33"/>
      <c r="NWS80" s="33"/>
      <c r="NWT80" s="33"/>
      <c r="NWU80" s="33"/>
      <c r="NWV80" s="33"/>
      <c r="NWW80" s="33"/>
      <c r="NWX80" s="33"/>
      <c r="NWY80" s="33"/>
      <c r="NWZ80" s="33"/>
      <c r="NXA80" s="33"/>
      <c r="NXB80" s="33"/>
      <c r="NXC80" s="33"/>
      <c r="NXD80" s="33"/>
      <c r="NXE80" s="33"/>
      <c r="NXF80" s="33"/>
      <c r="NXG80" s="33"/>
      <c r="NXH80" s="33"/>
      <c r="NXI80" s="33"/>
      <c r="NXJ80" s="33"/>
      <c r="NXK80" s="33"/>
      <c r="NXL80" s="33"/>
      <c r="NXM80" s="33"/>
      <c r="NXN80" s="33"/>
      <c r="NXO80" s="33"/>
      <c r="NXP80" s="33"/>
      <c r="NXQ80" s="33"/>
      <c r="NXR80" s="33"/>
      <c r="NXS80" s="33"/>
      <c r="NXT80" s="33"/>
      <c r="NXU80" s="33"/>
      <c r="NXV80" s="33"/>
      <c r="NXW80" s="33"/>
      <c r="NXX80" s="33"/>
      <c r="NXY80" s="33"/>
      <c r="NXZ80" s="33"/>
      <c r="NYA80" s="33"/>
      <c r="NYB80" s="33"/>
      <c r="NYC80" s="33"/>
      <c r="NYD80" s="33"/>
      <c r="NYE80" s="33"/>
      <c r="NYF80" s="33"/>
      <c r="NYG80" s="33"/>
      <c r="NYH80" s="33"/>
      <c r="NYI80" s="33"/>
      <c r="NYJ80" s="33"/>
      <c r="NYK80" s="33"/>
      <c r="NYL80" s="33"/>
      <c r="NYM80" s="33"/>
      <c r="NYN80" s="33"/>
      <c r="NYO80" s="33"/>
      <c r="NYP80" s="33"/>
      <c r="NYQ80" s="33"/>
      <c r="NYR80" s="33"/>
      <c r="NYS80" s="33"/>
      <c r="NYT80" s="33"/>
      <c r="NYU80" s="33"/>
      <c r="NYV80" s="33"/>
      <c r="NYW80" s="33"/>
      <c r="NYX80" s="33"/>
      <c r="NYY80" s="33"/>
      <c r="NYZ80" s="33"/>
      <c r="NZA80" s="33"/>
      <c r="NZB80" s="33"/>
      <c r="NZC80" s="33"/>
      <c r="NZD80" s="33"/>
      <c r="NZE80" s="33"/>
      <c r="NZF80" s="33"/>
      <c r="NZG80" s="33"/>
      <c r="NZH80" s="33"/>
      <c r="NZI80" s="33"/>
      <c r="NZJ80" s="33"/>
      <c r="NZK80" s="33"/>
      <c r="NZL80" s="33"/>
      <c r="NZM80" s="33"/>
      <c r="NZN80" s="33"/>
      <c r="NZO80" s="33"/>
      <c r="NZP80" s="33"/>
      <c r="NZQ80" s="33"/>
      <c r="NZR80" s="33"/>
      <c r="NZS80" s="33"/>
      <c r="NZT80" s="33"/>
      <c r="NZU80" s="33"/>
      <c r="NZV80" s="33"/>
      <c r="NZW80" s="33"/>
      <c r="NZX80" s="33"/>
      <c r="NZY80" s="33"/>
      <c r="NZZ80" s="33"/>
      <c r="OAA80" s="33"/>
      <c r="OAB80" s="33"/>
      <c r="OAC80" s="33"/>
      <c r="OAD80" s="33"/>
      <c r="OAE80" s="33"/>
      <c r="OAF80" s="33"/>
      <c r="OAG80" s="33"/>
      <c r="OAH80" s="33"/>
      <c r="OAI80" s="33"/>
      <c r="OAJ80" s="33"/>
      <c r="OAK80" s="33"/>
      <c r="OAL80" s="33"/>
      <c r="OAM80" s="33"/>
      <c r="OAN80" s="33"/>
      <c r="OAO80" s="33"/>
      <c r="OAP80" s="33"/>
      <c r="OAQ80" s="33"/>
      <c r="OAR80" s="33"/>
      <c r="OAS80" s="33"/>
      <c r="OAT80" s="33"/>
      <c r="OAU80" s="33"/>
      <c r="OAV80" s="33"/>
      <c r="OAW80" s="33"/>
      <c r="OAX80" s="33"/>
      <c r="OAY80" s="33"/>
      <c r="OAZ80" s="33"/>
      <c r="OBA80" s="33"/>
      <c r="OBB80" s="33"/>
      <c r="OBC80" s="33"/>
      <c r="OBD80" s="33"/>
      <c r="OBE80" s="33"/>
      <c r="OBF80" s="33"/>
      <c r="OBG80" s="33"/>
      <c r="OBH80" s="33"/>
      <c r="OBI80" s="33"/>
      <c r="OBJ80" s="33"/>
      <c r="OBK80" s="33"/>
      <c r="OBL80" s="33"/>
      <c r="OBM80" s="33"/>
      <c r="OBN80" s="33"/>
      <c r="OBO80" s="33"/>
      <c r="OBP80" s="33"/>
      <c r="OBQ80" s="33"/>
      <c r="OBR80" s="33"/>
      <c r="OBS80" s="33"/>
      <c r="OBT80" s="33"/>
      <c r="OBU80" s="33"/>
      <c r="OBV80" s="33"/>
      <c r="OBW80" s="33"/>
      <c r="OBX80" s="33"/>
      <c r="OBY80" s="33"/>
      <c r="OBZ80" s="33"/>
      <c r="OCA80" s="33"/>
      <c r="OCB80" s="33"/>
      <c r="OCC80" s="33"/>
      <c r="OCD80" s="33"/>
      <c r="OCE80" s="33"/>
      <c r="OCF80" s="33"/>
      <c r="OCG80" s="33"/>
      <c r="OCH80" s="33"/>
      <c r="OCI80" s="33"/>
      <c r="OCJ80" s="33"/>
      <c r="OCK80" s="33"/>
      <c r="OCL80" s="33"/>
      <c r="OCM80" s="33"/>
      <c r="OCN80" s="33"/>
      <c r="OCO80" s="33"/>
      <c r="OCP80" s="33"/>
      <c r="OCQ80" s="33"/>
      <c r="OCR80" s="33"/>
      <c r="OCS80" s="33"/>
      <c r="OCT80" s="33"/>
      <c r="OCU80" s="33"/>
      <c r="OCV80" s="33"/>
      <c r="OCW80" s="33"/>
      <c r="OCX80" s="33"/>
      <c r="OCY80" s="33"/>
      <c r="OCZ80" s="33"/>
      <c r="ODA80" s="33"/>
      <c r="ODB80" s="33"/>
      <c r="ODC80" s="33"/>
      <c r="ODD80" s="33"/>
      <c r="ODE80" s="33"/>
      <c r="ODF80" s="33"/>
      <c r="ODG80" s="33"/>
      <c r="ODH80" s="33"/>
      <c r="ODI80" s="33"/>
      <c r="ODJ80" s="33"/>
      <c r="ODK80" s="33"/>
      <c r="ODL80" s="33"/>
      <c r="ODM80" s="33"/>
      <c r="ODN80" s="33"/>
      <c r="ODO80" s="33"/>
      <c r="ODP80" s="33"/>
      <c r="ODQ80" s="33"/>
      <c r="ODR80" s="33"/>
      <c r="ODS80" s="33"/>
      <c r="ODT80" s="33"/>
      <c r="ODU80" s="33"/>
      <c r="ODV80" s="33"/>
      <c r="ODW80" s="33"/>
      <c r="ODX80" s="33"/>
      <c r="ODY80" s="33"/>
      <c r="ODZ80" s="33"/>
      <c r="OEA80" s="33"/>
      <c r="OEB80" s="33"/>
      <c r="OEC80" s="33"/>
      <c r="OED80" s="33"/>
      <c r="OEE80" s="33"/>
      <c r="OEF80" s="33"/>
      <c r="OEG80" s="33"/>
      <c r="OEH80" s="33"/>
      <c r="OEI80" s="33"/>
      <c r="OEJ80" s="33"/>
      <c r="OEK80" s="33"/>
      <c r="OEL80" s="33"/>
      <c r="OEM80" s="33"/>
      <c r="OEN80" s="33"/>
      <c r="OEO80" s="33"/>
      <c r="OEP80" s="33"/>
      <c r="OEQ80" s="33"/>
      <c r="OER80" s="33"/>
      <c r="OES80" s="33"/>
      <c r="OET80" s="33"/>
      <c r="OEU80" s="33"/>
      <c r="OEV80" s="33"/>
      <c r="OEW80" s="33"/>
      <c r="OEX80" s="33"/>
      <c r="OEY80" s="33"/>
      <c r="OEZ80" s="33"/>
      <c r="OFA80" s="33"/>
      <c r="OFB80" s="33"/>
      <c r="OFC80" s="33"/>
      <c r="OFD80" s="33"/>
      <c r="OFE80" s="33"/>
      <c r="OFF80" s="33"/>
      <c r="OFG80" s="33"/>
      <c r="OFH80" s="33"/>
      <c r="OFI80" s="33"/>
      <c r="OFJ80" s="33"/>
      <c r="OFK80" s="33"/>
      <c r="OFL80" s="33"/>
      <c r="OFM80" s="33"/>
      <c r="OFN80" s="33"/>
      <c r="OFO80" s="33"/>
      <c r="OFP80" s="33"/>
      <c r="OFQ80" s="33"/>
      <c r="OFR80" s="33"/>
      <c r="OFS80" s="33"/>
      <c r="OFT80" s="33"/>
      <c r="OFU80" s="33"/>
      <c r="OFV80" s="33"/>
      <c r="OFW80" s="33"/>
      <c r="OFX80" s="33"/>
      <c r="OFY80" s="33"/>
      <c r="OFZ80" s="33"/>
      <c r="OGA80" s="33"/>
      <c r="OGB80" s="33"/>
      <c r="OGC80" s="33"/>
      <c r="OGD80" s="33"/>
      <c r="OGE80" s="33"/>
      <c r="OGF80" s="33"/>
      <c r="OGG80" s="33"/>
      <c r="OGH80" s="33"/>
      <c r="OGI80" s="33"/>
      <c r="OGJ80" s="33"/>
      <c r="OGK80" s="33"/>
      <c r="OGL80" s="33"/>
      <c r="OGM80" s="33"/>
      <c r="OGN80" s="33"/>
      <c r="OGO80" s="33"/>
      <c r="OGP80" s="33"/>
      <c r="OGQ80" s="33"/>
      <c r="OGR80" s="33"/>
      <c r="OGS80" s="33"/>
      <c r="OGT80" s="33"/>
      <c r="OGU80" s="33"/>
      <c r="OGV80" s="33"/>
      <c r="OGW80" s="33"/>
      <c r="OGX80" s="33"/>
      <c r="OGY80" s="33"/>
      <c r="OGZ80" s="33"/>
      <c r="OHA80" s="33"/>
      <c r="OHB80" s="33"/>
      <c r="OHC80" s="33"/>
      <c r="OHD80" s="33"/>
      <c r="OHE80" s="33"/>
      <c r="OHF80" s="33"/>
      <c r="OHG80" s="33"/>
      <c r="OHH80" s="33"/>
      <c r="OHI80" s="33"/>
      <c r="OHJ80" s="33"/>
      <c r="OHK80" s="33"/>
      <c r="OHL80" s="33"/>
      <c r="OHM80" s="33"/>
      <c r="OHN80" s="33"/>
      <c r="OHO80" s="33"/>
      <c r="OHP80" s="33"/>
      <c r="OHQ80" s="33"/>
      <c r="OHR80" s="33"/>
      <c r="OHS80" s="33"/>
      <c r="OHT80" s="33"/>
      <c r="OHU80" s="33"/>
      <c r="OHV80" s="33"/>
      <c r="OHW80" s="33"/>
      <c r="OHX80" s="33"/>
      <c r="OHY80" s="33"/>
      <c r="OHZ80" s="33"/>
      <c r="OIA80" s="33"/>
      <c r="OIB80" s="33"/>
      <c r="OIC80" s="33"/>
      <c r="OID80" s="33"/>
      <c r="OIE80" s="33"/>
      <c r="OIF80" s="33"/>
      <c r="OIG80" s="33"/>
      <c r="OIH80" s="33"/>
      <c r="OII80" s="33"/>
      <c r="OIJ80" s="33"/>
      <c r="OIK80" s="33"/>
      <c r="OIL80" s="33"/>
      <c r="OIM80" s="33"/>
      <c r="OIN80" s="33"/>
      <c r="OIO80" s="33"/>
      <c r="OIP80" s="33"/>
      <c r="OIQ80" s="33"/>
      <c r="OIR80" s="33"/>
      <c r="OIS80" s="33"/>
      <c r="OIT80" s="33"/>
      <c r="OIU80" s="33"/>
      <c r="OIV80" s="33"/>
      <c r="OIW80" s="33"/>
      <c r="OIX80" s="33"/>
      <c r="OIY80" s="33"/>
      <c r="OIZ80" s="33"/>
      <c r="OJA80" s="33"/>
      <c r="OJB80" s="33"/>
      <c r="OJC80" s="33"/>
      <c r="OJD80" s="33"/>
      <c r="OJE80" s="33"/>
      <c r="OJF80" s="33"/>
      <c r="OJG80" s="33"/>
      <c r="OJH80" s="33"/>
      <c r="OJI80" s="33"/>
      <c r="OJJ80" s="33"/>
      <c r="OJK80" s="33"/>
      <c r="OJL80" s="33"/>
      <c r="OJM80" s="33"/>
      <c r="OJN80" s="33"/>
      <c r="OJO80" s="33"/>
      <c r="OJP80" s="33"/>
      <c r="OJQ80" s="33"/>
      <c r="OJR80" s="33"/>
      <c r="OJS80" s="33"/>
      <c r="OJT80" s="33"/>
      <c r="OJU80" s="33"/>
      <c r="OJV80" s="33"/>
      <c r="OJW80" s="33"/>
      <c r="OJX80" s="33"/>
      <c r="OJY80" s="33"/>
      <c r="OJZ80" s="33"/>
      <c r="OKA80" s="33"/>
      <c r="OKB80" s="33"/>
      <c r="OKC80" s="33"/>
      <c r="OKD80" s="33"/>
      <c r="OKE80" s="33"/>
      <c r="OKF80" s="33"/>
      <c r="OKG80" s="33"/>
      <c r="OKH80" s="33"/>
      <c r="OKI80" s="33"/>
      <c r="OKJ80" s="33"/>
      <c r="OKK80" s="33"/>
      <c r="OKL80" s="33"/>
      <c r="OKM80" s="33"/>
      <c r="OKN80" s="33"/>
      <c r="OKO80" s="33"/>
      <c r="OKP80" s="33"/>
      <c r="OKQ80" s="33"/>
      <c r="OKR80" s="33"/>
      <c r="OKS80" s="33"/>
      <c r="OKT80" s="33"/>
      <c r="OKU80" s="33"/>
      <c r="OKV80" s="33"/>
      <c r="OKW80" s="33"/>
      <c r="OKX80" s="33"/>
      <c r="OKY80" s="33"/>
      <c r="OKZ80" s="33"/>
      <c r="OLA80" s="33"/>
      <c r="OLB80" s="33"/>
      <c r="OLC80" s="33"/>
      <c r="OLD80" s="33"/>
      <c r="OLE80" s="33"/>
      <c r="OLF80" s="33"/>
      <c r="OLG80" s="33"/>
      <c r="OLH80" s="33"/>
      <c r="OLI80" s="33"/>
      <c r="OLJ80" s="33"/>
      <c r="OLK80" s="33"/>
      <c r="OLL80" s="33"/>
      <c r="OLM80" s="33"/>
      <c r="OLN80" s="33"/>
      <c r="OLO80" s="33"/>
      <c r="OLP80" s="33"/>
      <c r="OLQ80" s="33"/>
      <c r="OLR80" s="33"/>
      <c r="OLS80" s="33"/>
      <c r="OLT80" s="33"/>
      <c r="OLU80" s="33"/>
      <c r="OLV80" s="33"/>
      <c r="OLW80" s="33"/>
      <c r="OLX80" s="33"/>
      <c r="OLY80" s="33"/>
      <c r="OLZ80" s="33"/>
      <c r="OMA80" s="33"/>
      <c r="OMB80" s="33"/>
      <c r="OMC80" s="33"/>
      <c r="OMD80" s="33"/>
      <c r="OME80" s="33"/>
      <c r="OMF80" s="33"/>
      <c r="OMG80" s="33"/>
      <c r="OMH80" s="33"/>
      <c r="OMI80" s="33"/>
      <c r="OMJ80" s="33"/>
      <c r="OMK80" s="33"/>
      <c r="OML80" s="33"/>
      <c r="OMM80" s="33"/>
      <c r="OMN80" s="33"/>
      <c r="OMO80" s="33"/>
      <c r="OMP80" s="33"/>
      <c r="OMQ80" s="33"/>
      <c r="OMR80" s="33"/>
      <c r="OMS80" s="33"/>
      <c r="OMT80" s="33"/>
      <c r="OMU80" s="33"/>
      <c r="OMV80" s="33"/>
      <c r="OMW80" s="33"/>
      <c r="OMX80" s="33"/>
      <c r="OMY80" s="33"/>
      <c r="OMZ80" s="33"/>
      <c r="ONA80" s="33"/>
      <c r="ONB80" s="33"/>
      <c r="ONC80" s="33"/>
      <c r="OND80" s="33"/>
      <c r="ONE80" s="33"/>
      <c r="ONF80" s="33"/>
      <c r="ONG80" s="33"/>
      <c r="ONH80" s="33"/>
      <c r="ONI80" s="33"/>
      <c r="ONJ80" s="33"/>
      <c r="ONK80" s="33"/>
      <c r="ONL80" s="33"/>
      <c r="ONM80" s="33"/>
      <c r="ONN80" s="33"/>
      <c r="ONO80" s="33"/>
      <c r="ONP80" s="33"/>
      <c r="ONQ80" s="33"/>
      <c r="ONR80" s="33"/>
      <c r="ONS80" s="33"/>
      <c r="ONT80" s="33"/>
      <c r="ONU80" s="33"/>
      <c r="ONV80" s="33"/>
      <c r="ONW80" s="33"/>
      <c r="ONX80" s="33"/>
      <c r="ONY80" s="33"/>
      <c r="ONZ80" s="33"/>
      <c r="OOA80" s="33"/>
      <c r="OOB80" s="33"/>
      <c r="OOC80" s="33"/>
      <c r="OOD80" s="33"/>
      <c r="OOE80" s="33"/>
      <c r="OOF80" s="33"/>
      <c r="OOG80" s="33"/>
      <c r="OOH80" s="33"/>
      <c r="OOI80" s="33"/>
      <c r="OOJ80" s="33"/>
      <c r="OOK80" s="33"/>
      <c r="OOL80" s="33"/>
      <c r="OOM80" s="33"/>
      <c r="OON80" s="33"/>
      <c r="OOO80" s="33"/>
      <c r="OOP80" s="33"/>
      <c r="OOQ80" s="33"/>
      <c r="OOR80" s="33"/>
      <c r="OOS80" s="33"/>
      <c r="OOT80" s="33"/>
      <c r="OOU80" s="33"/>
      <c r="OOV80" s="33"/>
      <c r="OOW80" s="33"/>
      <c r="OOX80" s="33"/>
      <c r="OOY80" s="33"/>
      <c r="OOZ80" s="33"/>
      <c r="OPA80" s="33"/>
      <c r="OPB80" s="33"/>
      <c r="OPC80" s="33"/>
      <c r="OPD80" s="33"/>
      <c r="OPE80" s="33"/>
      <c r="OPF80" s="33"/>
      <c r="OPG80" s="33"/>
      <c r="OPH80" s="33"/>
      <c r="OPI80" s="33"/>
      <c r="OPJ80" s="33"/>
      <c r="OPK80" s="33"/>
      <c r="OPL80" s="33"/>
      <c r="OPM80" s="33"/>
      <c r="OPN80" s="33"/>
      <c r="OPO80" s="33"/>
      <c r="OPP80" s="33"/>
      <c r="OPQ80" s="33"/>
      <c r="OPR80" s="33"/>
      <c r="OPS80" s="33"/>
      <c r="OPT80" s="33"/>
      <c r="OPU80" s="33"/>
      <c r="OPV80" s="33"/>
      <c r="OPW80" s="33"/>
      <c r="OPX80" s="33"/>
      <c r="OPY80" s="33"/>
      <c r="OPZ80" s="33"/>
      <c r="OQA80" s="33"/>
      <c r="OQB80" s="33"/>
      <c r="OQC80" s="33"/>
      <c r="OQD80" s="33"/>
      <c r="OQE80" s="33"/>
      <c r="OQF80" s="33"/>
      <c r="OQG80" s="33"/>
      <c r="OQH80" s="33"/>
      <c r="OQI80" s="33"/>
      <c r="OQJ80" s="33"/>
      <c r="OQK80" s="33"/>
      <c r="OQL80" s="33"/>
      <c r="OQM80" s="33"/>
      <c r="OQN80" s="33"/>
      <c r="OQO80" s="33"/>
      <c r="OQP80" s="33"/>
      <c r="OQQ80" s="33"/>
      <c r="OQR80" s="33"/>
      <c r="OQS80" s="33"/>
      <c r="OQT80" s="33"/>
      <c r="OQU80" s="33"/>
      <c r="OQV80" s="33"/>
      <c r="OQW80" s="33"/>
      <c r="OQX80" s="33"/>
      <c r="OQY80" s="33"/>
      <c r="OQZ80" s="33"/>
      <c r="ORA80" s="33"/>
      <c r="ORB80" s="33"/>
      <c r="ORC80" s="33"/>
      <c r="ORD80" s="33"/>
      <c r="ORE80" s="33"/>
      <c r="ORF80" s="33"/>
      <c r="ORG80" s="33"/>
      <c r="ORH80" s="33"/>
      <c r="ORI80" s="33"/>
      <c r="ORJ80" s="33"/>
      <c r="ORK80" s="33"/>
      <c r="ORL80" s="33"/>
      <c r="ORM80" s="33"/>
      <c r="ORN80" s="33"/>
      <c r="ORO80" s="33"/>
      <c r="ORP80" s="33"/>
      <c r="ORQ80" s="33"/>
      <c r="ORR80" s="33"/>
      <c r="ORS80" s="33"/>
      <c r="ORT80" s="33"/>
      <c r="ORU80" s="33"/>
      <c r="ORV80" s="33"/>
      <c r="ORW80" s="33"/>
      <c r="ORX80" s="33"/>
      <c r="ORY80" s="33"/>
      <c r="ORZ80" s="33"/>
      <c r="OSA80" s="33"/>
      <c r="OSB80" s="33"/>
      <c r="OSC80" s="33"/>
      <c r="OSD80" s="33"/>
      <c r="OSE80" s="33"/>
      <c r="OSF80" s="33"/>
      <c r="OSG80" s="33"/>
      <c r="OSH80" s="33"/>
      <c r="OSI80" s="33"/>
      <c r="OSJ80" s="33"/>
      <c r="OSK80" s="33"/>
      <c r="OSL80" s="33"/>
      <c r="OSM80" s="33"/>
      <c r="OSN80" s="33"/>
      <c r="OSO80" s="33"/>
      <c r="OSP80" s="33"/>
      <c r="OSQ80" s="33"/>
      <c r="OSR80" s="33"/>
      <c r="OSS80" s="33"/>
      <c r="OST80" s="33"/>
      <c r="OSU80" s="33"/>
      <c r="OSV80" s="33"/>
      <c r="OSW80" s="33"/>
      <c r="OSX80" s="33"/>
      <c r="OSY80" s="33"/>
      <c r="OSZ80" s="33"/>
      <c r="OTA80" s="33"/>
      <c r="OTB80" s="33"/>
      <c r="OTC80" s="33"/>
      <c r="OTD80" s="33"/>
      <c r="OTE80" s="33"/>
      <c r="OTF80" s="33"/>
      <c r="OTG80" s="33"/>
      <c r="OTH80" s="33"/>
      <c r="OTI80" s="33"/>
      <c r="OTJ80" s="33"/>
      <c r="OTK80" s="33"/>
      <c r="OTL80" s="33"/>
      <c r="OTM80" s="33"/>
      <c r="OTN80" s="33"/>
      <c r="OTO80" s="33"/>
      <c r="OTP80" s="33"/>
      <c r="OTQ80" s="33"/>
      <c r="OTR80" s="33"/>
      <c r="OTS80" s="33"/>
      <c r="OTT80" s="33"/>
      <c r="OTU80" s="33"/>
      <c r="OTV80" s="33"/>
      <c r="OTW80" s="33"/>
      <c r="OTX80" s="33"/>
      <c r="OTY80" s="33"/>
      <c r="OTZ80" s="33"/>
      <c r="OUA80" s="33"/>
      <c r="OUB80" s="33"/>
      <c r="OUC80" s="33"/>
      <c r="OUD80" s="33"/>
      <c r="OUE80" s="33"/>
      <c r="OUF80" s="33"/>
      <c r="OUG80" s="33"/>
      <c r="OUH80" s="33"/>
      <c r="OUI80" s="33"/>
      <c r="OUJ80" s="33"/>
      <c r="OUK80" s="33"/>
      <c r="OUL80" s="33"/>
      <c r="OUM80" s="33"/>
      <c r="OUN80" s="33"/>
      <c r="OUO80" s="33"/>
      <c r="OUP80" s="33"/>
      <c r="OUQ80" s="33"/>
      <c r="OUR80" s="33"/>
      <c r="OUS80" s="33"/>
      <c r="OUT80" s="33"/>
      <c r="OUU80" s="33"/>
      <c r="OUV80" s="33"/>
      <c r="OUW80" s="33"/>
      <c r="OUX80" s="33"/>
      <c r="OUY80" s="33"/>
      <c r="OUZ80" s="33"/>
      <c r="OVA80" s="33"/>
      <c r="OVB80" s="33"/>
      <c r="OVC80" s="33"/>
      <c r="OVD80" s="33"/>
      <c r="OVE80" s="33"/>
      <c r="OVF80" s="33"/>
      <c r="OVG80" s="33"/>
      <c r="OVH80" s="33"/>
      <c r="OVI80" s="33"/>
      <c r="OVJ80" s="33"/>
      <c r="OVK80" s="33"/>
      <c r="OVL80" s="33"/>
      <c r="OVM80" s="33"/>
      <c r="OVN80" s="33"/>
      <c r="OVO80" s="33"/>
      <c r="OVP80" s="33"/>
      <c r="OVQ80" s="33"/>
      <c r="OVR80" s="33"/>
      <c r="OVS80" s="33"/>
      <c r="OVT80" s="33"/>
      <c r="OVU80" s="33"/>
      <c r="OVV80" s="33"/>
      <c r="OVW80" s="33"/>
      <c r="OVX80" s="33"/>
      <c r="OVY80" s="33"/>
      <c r="OVZ80" s="33"/>
      <c r="OWA80" s="33"/>
      <c r="OWB80" s="33"/>
      <c r="OWC80" s="33"/>
      <c r="OWD80" s="33"/>
      <c r="OWE80" s="33"/>
      <c r="OWF80" s="33"/>
      <c r="OWG80" s="33"/>
      <c r="OWH80" s="33"/>
      <c r="OWI80" s="33"/>
      <c r="OWJ80" s="33"/>
      <c r="OWK80" s="33"/>
      <c r="OWL80" s="33"/>
      <c r="OWM80" s="33"/>
      <c r="OWN80" s="33"/>
      <c r="OWO80" s="33"/>
      <c r="OWP80" s="33"/>
      <c r="OWQ80" s="33"/>
      <c r="OWR80" s="33"/>
      <c r="OWS80" s="33"/>
      <c r="OWT80" s="33"/>
      <c r="OWU80" s="33"/>
      <c r="OWV80" s="33"/>
      <c r="OWW80" s="33"/>
      <c r="OWX80" s="33"/>
      <c r="OWY80" s="33"/>
      <c r="OWZ80" s="33"/>
      <c r="OXA80" s="33"/>
      <c r="OXB80" s="33"/>
      <c r="OXC80" s="33"/>
      <c r="OXD80" s="33"/>
      <c r="OXE80" s="33"/>
      <c r="OXF80" s="33"/>
      <c r="OXG80" s="33"/>
      <c r="OXH80" s="33"/>
      <c r="OXI80" s="33"/>
      <c r="OXJ80" s="33"/>
      <c r="OXK80" s="33"/>
      <c r="OXL80" s="33"/>
      <c r="OXM80" s="33"/>
      <c r="OXN80" s="33"/>
      <c r="OXO80" s="33"/>
      <c r="OXP80" s="33"/>
      <c r="OXQ80" s="33"/>
      <c r="OXR80" s="33"/>
      <c r="OXS80" s="33"/>
      <c r="OXT80" s="33"/>
      <c r="OXU80" s="33"/>
      <c r="OXV80" s="33"/>
      <c r="OXW80" s="33"/>
      <c r="OXX80" s="33"/>
      <c r="OXY80" s="33"/>
      <c r="OXZ80" s="33"/>
      <c r="OYA80" s="33"/>
      <c r="OYB80" s="33"/>
      <c r="OYC80" s="33"/>
      <c r="OYD80" s="33"/>
      <c r="OYE80" s="33"/>
      <c r="OYF80" s="33"/>
      <c r="OYG80" s="33"/>
      <c r="OYH80" s="33"/>
      <c r="OYI80" s="33"/>
      <c r="OYJ80" s="33"/>
      <c r="OYK80" s="33"/>
      <c r="OYL80" s="33"/>
      <c r="OYM80" s="33"/>
      <c r="OYN80" s="33"/>
      <c r="OYO80" s="33"/>
      <c r="OYP80" s="33"/>
      <c r="OYQ80" s="33"/>
      <c r="OYR80" s="33"/>
      <c r="OYS80" s="33"/>
      <c r="OYT80" s="33"/>
      <c r="OYU80" s="33"/>
      <c r="OYV80" s="33"/>
      <c r="OYW80" s="33"/>
      <c r="OYX80" s="33"/>
      <c r="OYY80" s="33"/>
      <c r="OYZ80" s="33"/>
      <c r="OZA80" s="33"/>
      <c r="OZB80" s="33"/>
      <c r="OZC80" s="33"/>
      <c r="OZD80" s="33"/>
      <c r="OZE80" s="33"/>
      <c r="OZF80" s="33"/>
      <c r="OZG80" s="33"/>
      <c r="OZH80" s="33"/>
      <c r="OZI80" s="33"/>
      <c r="OZJ80" s="33"/>
      <c r="OZK80" s="33"/>
      <c r="OZL80" s="33"/>
      <c r="OZM80" s="33"/>
      <c r="OZN80" s="33"/>
      <c r="OZO80" s="33"/>
      <c r="OZP80" s="33"/>
      <c r="OZQ80" s="33"/>
      <c r="OZR80" s="33"/>
      <c r="OZS80" s="33"/>
      <c r="OZT80" s="33"/>
      <c r="OZU80" s="33"/>
      <c r="OZV80" s="33"/>
      <c r="OZW80" s="33"/>
      <c r="OZX80" s="33"/>
      <c r="OZY80" s="33"/>
      <c r="OZZ80" s="33"/>
      <c r="PAA80" s="33"/>
      <c r="PAB80" s="33"/>
      <c r="PAC80" s="33"/>
      <c r="PAD80" s="33"/>
      <c r="PAE80" s="33"/>
      <c r="PAF80" s="33"/>
      <c r="PAG80" s="33"/>
      <c r="PAH80" s="33"/>
      <c r="PAI80" s="33"/>
      <c r="PAJ80" s="33"/>
      <c r="PAK80" s="33"/>
      <c r="PAL80" s="33"/>
      <c r="PAM80" s="33"/>
      <c r="PAN80" s="33"/>
      <c r="PAO80" s="33"/>
      <c r="PAP80" s="33"/>
      <c r="PAQ80" s="33"/>
      <c r="PAR80" s="33"/>
      <c r="PAS80" s="33"/>
      <c r="PAT80" s="33"/>
      <c r="PAU80" s="33"/>
      <c r="PAV80" s="33"/>
      <c r="PAW80" s="33"/>
      <c r="PAX80" s="33"/>
      <c r="PAY80" s="33"/>
      <c r="PAZ80" s="33"/>
      <c r="PBA80" s="33"/>
      <c r="PBB80" s="33"/>
      <c r="PBC80" s="33"/>
      <c r="PBD80" s="33"/>
      <c r="PBE80" s="33"/>
      <c r="PBF80" s="33"/>
      <c r="PBG80" s="33"/>
      <c r="PBH80" s="33"/>
      <c r="PBI80" s="33"/>
      <c r="PBJ80" s="33"/>
      <c r="PBK80" s="33"/>
      <c r="PBL80" s="33"/>
      <c r="PBM80" s="33"/>
      <c r="PBN80" s="33"/>
      <c r="PBO80" s="33"/>
      <c r="PBP80" s="33"/>
      <c r="PBQ80" s="33"/>
      <c r="PBR80" s="33"/>
      <c r="PBS80" s="33"/>
      <c r="PBT80" s="33"/>
      <c r="PBU80" s="33"/>
      <c r="PBV80" s="33"/>
      <c r="PBW80" s="33"/>
      <c r="PBX80" s="33"/>
      <c r="PBY80" s="33"/>
      <c r="PBZ80" s="33"/>
      <c r="PCA80" s="33"/>
      <c r="PCB80" s="33"/>
      <c r="PCC80" s="33"/>
      <c r="PCD80" s="33"/>
      <c r="PCE80" s="33"/>
      <c r="PCF80" s="33"/>
      <c r="PCG80" s="33"/>
      <c r="PCH80" s="33"/>
      <c r="PCI80" s="33"/>
      <c r="PCJ80" s="33"/>
      <c r="PCK80" s="33"/>
      <c r="PCL80" s="33"/>
      <c r="PCM80" s="33"/>
      <c r="PCN80" s="33"/>
      <c r="PCO80" s="33"/>
      <c r="PCP80" s="33"/>
      <c r="PCQ80" s="33"/>
      <c r="PCR80" s="33"/>
      <c r="PCS80" s="33"/>
      <c r="PCT80" s="33"/>
      <c r="PCU80" s="33"/>
      <c r="PCV80" s="33"/>
      <c r="PCW80" s="33"/>
      <c r="PCX80" s="33"/>
      <c r="PCY80" s="33"/>
      <c r="PCZ80" s="33"/>
      <c r="PDA80" s="33"/>
      <c r="PDB80" s="33"/>
      <c r="PDC80" s="33"/>
      <c r="PDD80" s="33"/>
      <c r="PDE80" s="33"/>
      <c r="PDF80" s="33"/>
      <c r="PDG80" s="33"/>
      <c r="PDH80" s="33"/>
      <c r="PDI80" s="33"/>
      <c r="PDJ80" s="33"/>
      <c r="PDK80" s="33"/>
      <c r="PDL80" s="33"/>
      <c r="PDM80" s="33"/>
      <c r="PDN80" s="33"/>
      <c r="PDO80" s="33"/>
      <c r="PDP80" s="33"/>
      <c r="PDQ80" s="33"/>
      <c r="PDR80" s="33"/>
      <c r="PDS80" s="33"/>
      <c r="PDT80" s="33"/>
      <c r="PDU80" s="33"/>
      <c r="PDV80" s="33"/>
      <c r="PDW80" s="33"/>
      <c r="PDX80" s="33"/>
      <c r="PDY80" s="33"/>
      <c r="PDZ80" s="33"/>
      <c r="PEA80" s="33"/>
      <c r="PEB80" s="33"/>
      <c r="PEC80" s="33"/>
      <c r="PED80" s="33"/>
      <c r="PEE80" s="33"/>
      <c r="PEF80" s="33"/>
      <c r="PEG80" s="33"/>
      <c r="PEH80" s="33"/>
      <c r="PEI80" s="33"/>
      <c r="PEJ80" s="33"/>
      <c r="PEK80" s="33"/>
      <c r="PEL80" s="33"/>
      <c r="PEM80" s="33"/>
      <c r="PEN80" s="33"/>
      <c r="PEO80" s="33"/>
      <c r="PEP80" s="33"/>
      <c r="PEQ80" s="33"/>
      <c r="PER80" s="33"/>
      <c r="PES80" s="33"/>
      <c r="PET80" s="33"/>
      <c r="PEU80" s="33"/>
      <c r="PEV80" s="33"/>
      <c r="PEW80" s="33"/>
      <c r="PEX80" s="33"/>
      <c r="PEY80" s="33"/>
      <c r="PEZ80" s="33"/>
      <c r="PFA80" s="33"/>
      <c r="PFB80" s="33"/>
      <c r="PFC80" s="33"/>
      <c r="PFD80" s="33"/>
      <c r="PFE80" s="33"/>
      <c r="PFF80" s="33"/>
      <c r="PFG80" s="33"/>
      <c r="PFH80" s="33"/>
      <c r="PFI80" s="33"/>
      <c r="PFJ80" s="33"/>
      <c r="PFK80" s="33"/>
      <c r="PFL80" s="33"/>
      <c r="PFM80" s="33"/>
      <c r="PFN80" s="33"/>
      <c r="PFO80" s="33"/>
      <c r="PFP80" s="33"/>
      <c r="PFQ80" s="33"/>
      <c r="PFR80" s="33"/>
      <c r="PFS80" s="33"/>
      <c r="PFT80" s="33"/>
      <c r="PFU80" s="33"/>
      <c r="PFV80" s="33"/>
      <c r="PFW80" s="33"/>
      <c r="PFX80" s="33"/>
      <c r="PFY80" s="33"/>
      <c r="PFZ80" s="33"/>
      <c r="PGA80" s="33"/>
      <c r="PGB80" s="33"/>
      <c r="PGC80" s="33"/>
      <c r="PGD80" s="33"/>
      <c r="PGE80" s="33"/>
      <c r="PGF80" s="33"/>
      <c r="PGG80" s="33"/>
      <c r="PGH80" s="33"/>
      <c r="PGI80" s="33"/>
      <c r="PGJ80" s="33"/>
      <c r="PGK80" s="33"/>
      <c r="PGL80" s="33"/>
      <c r="PGM80" s="33"/>
      <c r="PGN80" s="33"/>
      <c r="PGO80" s="33"/>
      <c r="PGP80" s="33"/>
      <c r="PGQ80" s="33"/>
      <c r="PGR80" s="33"/>
      <c r="PGS80" s="33"/>
      <c r="PGT80" s="33"/>
      <c r="PGU80" s="33"/>
      <c r="PGV80" s="33"/>
      <c r="PGW80" s="33"/>
      <c r="PGX80" s="33"/>
      <c r="PGY80" s="33"/>
      <c r="PGZ80" s="33"/>
      <c r="PHA80" s="33"/>
      <c r="PHB80" s="33"/>
      <c r="PHC80" s="33"/>
      <c r="PHD80" s="33"/>
      <c r="PHE80" s="33"/>
      <c r="PHF80" s="33"/>
      <c r="PHG80" s="33"/>
      <c r="PHH80" s="33"/>
      <c r="PHI80" s="33"/>
      <c r="PHJ80" s="33"/>
      <c r="PHK80" s="33"/>
      <c r="PHL80" s="33"/>
      <c r="PHM80" s="33"/>
      <c r="PHN80" s="33"/>
      <c r="PHO80" s="33"/>
      <c r="PHP80" s="33"/>
      <c r="PHQ80" s="33"/>
      <c r="PHR80" s="33"/>
      <c r="PHS80" s="33"/>
      <c r="PHT80" s="33"/>
      <c r="PHU80" s="33"/>
      <c r="PHV80" s="33"/>
      <c r="PHW80" s="33"/>
      <c r="PHX80" s="33"/>
      <c r="PHY80" s="33"/>
      <c r="PHZ80" s="33"/>
      <c r="PIA80" s="33"/>
      <c r="PIB80" s="33"/>
      <c r="PIC80" s="33"/>
      <c r="PID80" s="33"/>
      <c r="PIE80" s="33"/>
      <c r="PIF80" s="33"/>
      <c r="PIG80" s="33"/>
      <c r="PIH80" s="33"/>
      <c r="PII80" s="33"/>
      <c r="PIJ80" s="33"/>
      <c r="PIK80" s="33"/>
      <c r="PIL80" s="33"/>
      <c r="PIM80" s="33"/>
      <c r="PIN80" s="33"/>
      <c r="PIO80" s="33"/>
      <c r="PIP80" s="33"/>
      <c r="PIQ80" s="33"/>
      <c r="PIR80" s="33"/>
      <c r="PIS80" s="33"/>
      <c r="PIT80" s="33"/>
      <c r="PIU80" s="33"/>
      <c r="PIV80" s="33"/>
      <c r="PIW80" s="33"/>
      <c r="PIX80" s="33"/>
      <c r="PIY80" s="33"/>
      <c r="PIZ80" s="33"/>
      <c r="PJA80" s="33"/>
      <c r="PJB80" s="33"/>
      <c r="PJC80" s="33"/>
      <c r="PJD80" s="33"/>
      <c r="PJE80" s="33"/>
      <c r="PJF80" s="33"/>
      <c r="PJG80" s="33"/>
      <c r="PJH80" s="33"/>
      <c r="PJI80" s="33"/>
      <c r="PJJ80" s="33"/>
      <c r="PJK80" s="33"/>
      <c r="PJL80" s="33"/>
      <c r="PJM80" s="33"/>
      <c r="PJN80" s="33"/>
      <c r="PJO80" s="33"/>
      <c r="PJP80" s="33"/>
      <c r="PJQ80" s="33"/>
      <c r="PJR80" s="33"/>
      <c r="PJS80" s="33"/>
      <c r="PJT80" s="33"/>
      <c r="PJU80" s="33"/>
      <c r="PJV80" s="33"/>
      <c r="PJW80" s="33"/>
      <c r="PJX80" s="33"/>
      <c r="PJY80" s="33"/>
      <c r="PJZ80" s="33"/>
      <c r="PKA80" s="33"/>
      <c r="PKB80" s="33"/>
      <c r="PKC80" s="33"/>
      <c r="PKD80" s="33"/>
      <c r="PKE80" s="33"/>
      <c r="PKF80" s="33"/>
      <c r="PKG80" s="33"/>
      <c r="PKH80" s="33"/>
      <c r="PKI80" s="33"/>
      <c r="PKJ80" s="33"/>
      <c r="PKK80" s="33"/>
      <c r="PKL80" s="33"/>
      <c r="PKM80" s="33"/>
      <c r="PKN80" s="33"/>
      <c r="PKO80" s="33"/>
      <c r="PKP80" s="33"/>
      <c r="PKQ80" s="33"/>
      <c r="PKR80" s="33"/>
      <c r="PKS80" s="33"/>
      <c r="PKT80" s="33"/>
      <c r="PKU80" s="33"/>
      <c r="PKV80" s="33"/>
      <c r="PKW80" s="33"/>
      <c r="PKX80" s="33"/>
      <c r="PKY80" s="33"/>
      <c r="PKZ80" s="33"/>
      <c r="PLA80" s="33"/>
      <c r="PLB80" s="33"/>
      <c r="PLC80" s="33"/>
      <c r="PLD80" s="33"/>
      <c r="PLE80" s="33"/>
      <c r="PLF80" s="33"/>
      <c r="PLG80" s="33"/>
      <c r="PLH80" s="33"/>
      <c r="PLI80" s="33"/>
      <c r="PLJ80" s="33"/>
      <c r="PLK80" s="33"/>
      <c r="PLL80" s="33"/>
      <c r="PLM80" s="33"/>
      <c r="PLN80" s="33"/>
      <c r="PLO80" s="33"/>
      <c r="PLP80" s="33"/>
      <c r="PLQ80" s="33"/>
      <c r="PLR80" s="33"/>
      <c r="PLS80" s="33"/>
      <c r="PLT80" s="33"/>
      <c r="PLU80" s="33"/>
      <c r="PLV80" s="33"/>
      <c r="PLW80" s="33"/>
      <c r="PLX80" s="33"/>
      <c r="PLY80" s="33"/>
      <c r="PLZ80" s="33"/>
      <c r="PMA80" s="33"/>
      <c r="PMB80" s="33"/>
      <c r="PMC80" s="33"/>
      <c r="PMD80" s="33"/>
      <c r="PME80" s="33"/>
      <c r="PMF80" s="33"/>
      <c r="PMG80" s="33"/>
      <c r="PMH80" s="33"/>
      <c r="PMI80" s="33"/>
      <c r="PMJ80" s="33"/>
      <c r="PMK80" s="33"/>
      <c r="PML80" s="33"/>
      <c r="PMM80" s="33"/>
      <c r="PMN80" s="33"/>
      <c r="PMO80" s="33"/>
      <c r="PMP80" s="33"/>
      <c r="PMQ80" s="33"/>
      <c r="PMR80" s="33"/>
      <c r="PMS80" s="33"/>
      <c r="PMT80" s="33"/>
      <c r="PMU80" s="33"/>
      <c r="PMV80" s="33"/>
      <c r="PMW80" s="33"/>
      <c r="PMX80" s="33"/>
      <c r="PMY80" s="33"/>
      <c r="PMZ80" s="33"/>
      <c r="PNA80" s="33"/>
      <c r="PNB80" s="33"/>
      <c r="PNC80" s="33"/>
      <c r="PND80" s="33"/>
      <c r="PNE80" s="33"/>
      <c r="PNF80" s="33"/>
      <c r="PNG80" s="33"/>
      <c r="PNH80" s="33"/>
      <c r="PNI80" s="33"/>
      <c r="PNJ80" s="33"/>
      <c r="PNK80" s="33"/>
      <c r="PNL80" s="33"/>
      <c r="PNM80" s="33"/>
      <c r="PNN80" s="33"/>
      <c r="PNO80" s="33"/>
      <c r="PNP80" s="33"/>
      <c r="PNQ80" s="33"/>
      <c r="PNR80" s="33"/>
      <c r="PNS80" s="33"/>
      <c r="PNT80" s="33"/>
      <c r="PNU80" s="33"/>
      <c r="PNV80" s="33"/>
      <c r="PNW80" s="33"/>
      <c r="PNX80" s="33"/>
      <c r="PNY80" s="33"/>
      <c r="PNZ80" s="33"/>
      <c r="POA80" s="33"/>
      <c r="POB80" s="33"/>
      <c r="POC80" s="33"/>
      <c r="POD80" s="33"/>
      <c r="POE80" s="33"/>
      <c r="POF80" s="33"/>
      <c r="POG80" s="33"/>
      <c r="POH80" s="33"/>
      <c r="POI80" s="33"/>
      <c r="POJ80" s="33"/>
      <c r="POK80" s="33"/>
      <c r="POL80" s="33"/>
      <c r="POM80" s="33"/>
      <c r="PON80" s="33"/>
      <c r="POO80" s="33"/>
      <c r="POP80" s="33"/>
      <c r="POQ80" s="33"/>
      <c r="POR80" s="33"/>
      <c r="POS80" s="33"/>
      <c r="POT80" s="33"/>
      <c r="POU80" s="33"/>
      <c r="POV80" s="33"/>
      <c r="POW80" s="33"/>
      <c r="POX80" s="33"/>
      <c r="POY80" s="33"/>
      <c r="POZ80" s="33"/>
      <c r="PPA80" s="33"/>
      <c r="PPB80" s="33"/>
      <c r="PPC80" s="33"/>
      <c r="PPD80" s="33"/>
      <c r="PPE80" s="33"/>
      <c r="PPF80" s="33"/>
      <c r="PPG80" s="33"/>
      <c r="PPH80" s="33"/>
      <c r="PPI80" s="33"/>
      <c r="PPJ80" s="33"/>
      <c r="PPK80" s="33"/>
      <c r="PPL80" s="33"/>
      <c r="PPM80" s="33"/>
      <c r="PPN80" s="33"/>
      <c r="PPO80" s="33"/>
      <c r="PPP80" s="33"/>
      <c r="PPQ80" s="33"/>
      <c r="PPR80" s="33"/>
      <c r="PPS80" s="33"/>
      <c r="PPT80" s="33"/>
      <c r="PPU80" s="33"/>
      <c r="PPV80" s="33"/>
      <c r="PPW80" s="33"/>
      <c r="PPX80" s="33"/>
      <c r="PPY80" s="33"/>
      <c r="PPZ80" s="33"/>
      <c r="PQA80" s="33"/>
      <c r="PQB80" s="33"/>
      <c r="PQC80" s="33"/>
      <c r="PQD80" s="33"/>
      <c r="PQE80" s="33"/>
      <c r="PQF80" s="33"/>
      <c r="PQG80" s="33"/>
      <c r="PQH80" s="33"/>
      <c r="PQI80" s="33"/>
      <c r="PQJ80" s="33"/>
      <c r="PQK80" s="33"/>
      <c r="PQL80" s="33"/>
      <c r="PQM80" s="33"/>
      <c r="PQN80" s="33"/>
      <c r="PQO80" s="33"/>
      <c r="PQP80" s="33"/>
      <c r="PQQ80" s="33"/>
      <c r="PQR80" s="33"/>
      <c r="PQS80" s="33"/>
      <c r="PQT80" s="33"/>
      <c r="PQU80" s="33"/>
      <c r="PQV80" s="33"/>
      <c r="PQW80" s="33"/>
      <c r="PQX80" s="33"/>
      <c r="PQY80" s="33"/>
      <c r="PQZ80" s="33"/>
      <c r="PRA80" s="33"/>
      <c r="PRB80" s="33"/>
      <c r="PRC80" s="33"/>
      <c r="PRD80" s="33"/>
      <c r="PRE80" s="33"/>
      <c r="PRF80" s="33"/>
      <c r="PRG80" s="33"/>
      <c r="PRH80" s="33"/>
      <c r="PRI80" s="33"/>
      <c r="PRJ80" s="33"/>
      <c r="PRK80" s="33"/>
      <c r="PRL80" s="33"/>
      <c r="PRM80" s="33"/>
      <c r="PRN80" s="33"/>
      <c r="PRO80" s="33"/>
      <c r="PRP80" s="33"/>
      <c r="PRQ80" s="33"/>
      <c r="PRR80" s="33"/>
      <c r="PRS80" s="33"/>
      <c r="PRT80" s="33"/>
      <c r="PRU80" s="33"/>
      <c r="PRV80" s="33"/>
      <c r="PRW80" s="33"/>
      <c r="PRX80" s="33"/>
      <c r="PRY80" s="33"/>
      <c r="PRZ80" s="33"/>
      <c r="PSA80" s="33"/>
      <c r="PSB80" s="33"/>
      <c r="PSC80" s="33"/>
      <c r="PSD80" s="33"/>
      <c r="PSE80" s="33"/>
      <c r="PSF80" s="33"/>
      <c r="PSG80" s="33"/>
      <c r="PSH80" s="33"/>
      <c r="PSI80" s="33"/>
      <c r="PSJ80" s="33"/>
      <c r="PSK80" s="33"/>
      <c r="PSL80" s="33"/>
      <c r="PSM80" s="33"/>
      <c r="PSN80" s="33"/>
      <c r="PSO80" s="33"/>
      <c r="PSP80" s="33"/>
      <c r="PSQ80" s="33"/>
      <c r="PSR80" s="33"/>
      <c r="PSS80" s="33"/>
      <c r="PST80" s="33"/>
      <c r="PSU80" s="33"/>
      <c r="PSV80" s="33"/>
      <c r="PSW80" s="33"/>
      <c r="PSX80" s="33"/>
      <c r="PSY80" s="33"/>
      <c r="PSZ80" s="33"/>
      <c r="PTA80" s="33"/>
      <c r="PTB80" s="33"/>
      <c r="PTC80" s="33"/>
      <c r="PTD80" s="33"/>
      <c r="PTE80" s="33"/>
      <c r="PTF80" s="33"/>
      <c r="PTG80" s="33"/>
      <c r="PTH80" s="33"/>
      <c r="PTI80" s="33"/>
      <c r="PTJ80" s="33"/>
      <c r="PTK80" s="33"/>
      <c r="PTL80" s="33"/>
      <c r="PTM80" s="33"/>
      <c r="PTN80" s="33"/>
      <c r="PTO80" s="33"/>
      <c r="PTP80" s="33"/>
      <c r="PTQ80" s="33"/>
      <c r="PTR80" s="33"/>
      <c r="PTS80" s="33"/>
      <c r="PTT80" s="33"/>
      <c r="PTU80" s="33"/>
      <c r="PTV80" s="33"/>
      <c r="PTW80" s="33"/>
      <c r="PTX80" s="33"/>
      <c r="PTY80" s="33"/>
      <c r="PTZ80" s="33"/>
      <c r="PUA80" s="33"/>
      <c r="PUB80" s="33"/>
      <c r="PUC80" s="33"/>
      <c r="PUD80" s="33"/>
      <c r="PUE80" s="33"/>
      <c r="PUF80" s="33"/>
      <c r="PUG80" s="33"/>
      <c r="PUH80" s="33"/>
      <c r="PUI80" s="33"/>
      <c r="PUJ80" s="33"/>
      <c r="PUK80" s="33"/>
      <c r="PUL80" s="33"/>
      <c r="PUM80" s="33"/>
      <c r="PUN80" s="33"/>
      <c r="PUO80" s="33"/>
      <c r="PUP80" s="33"/>
      <c r="PUQ80" s="33"/>
      <c r="PUR80" s="33"/>
      <c r="PUS80" s="33"/>
      <c r="PUT80" s="33"/>
      <c r="PUU80" s="33"/>
      <c r="PUV80" s="33"/>
      <c r="PUW80" s="33"/>
      <c r="PUX80" s="33"/>
      <c r="PUY80" s="33"/>
      <c r="PUZ80" s="33"/>
      <c r="PVA80" s="33"/>
      <c r="PVB80" s="33"/>
      <c r="PVC80" s="33"/>
      <c r="PVD80" s="33"/>
      <c r="PVE80" s="33"/>
      <c r="PVF80" s="33"/>
      <c r="PVG80" s="33"/>
      <c r="PVH80" s="33"/>
      <c r="PVI80" s="33"/>
      <c r="PVJ80" s="33"/>
      <c r="PVK80" s="33"/>
      <c r="PVL80" s="33"/>
      <c r="PVM80" s="33"/>
      <c r="PVN80" s="33"/>
      <c r="PVO80" s="33"/>
      <c r="PVP80" s="33"/>
      <c r="PVQ80" s="33"/>
      <c r="PVR80" s="33"/>
      <c r="PVS80" s="33"/>
      <c r="PVT80" s="33"/>
      <c r="PVU80" s="33"/>
      <c r="PVV80" s="33"/>
      <c r="PVW80" s="33"/>
      <c r="PVX80" s="33"/>
      <c r="PVY80" s="33"/>
      <c r="PVZ80" s="33"/>
      <c r="PWA80" s="33"/>
      <c r="PWB80" s="33"/>
      <c r="PWC80" s="33"/>
      <c r="PWD80" s="33"/>
      <c r="PWE80" s="33"/>
      <c r="PWF80" s="33"/>
      <c r="PWG80" s="33"/>
      <c r="PWH80" s="33"/>
      <c r="PWI80" s="33"/>
      <c r="PWJ80" s="33"/>
      <c r="PWK80" s="33"/>
      <c r="PWL80" s="33"/>
      <c r="PWM80" s="33"/>
      <c r="PWN80" s="33"/>
      <c r="PWO80" s="33"/>
      <c r="PWP80" s="33"/>
      <c r="PWQ80" s="33"/>
      <c r="PWR80" s="33"/>
      <c r="PWS80" s="33"/>
      <c r="PWT80" s="33"/>
      <c r="PWU80" s="33"/>
      <c r="PWV80" s="33"/>
      <c r="PWW80" s="33"/>
      <c r="PWX80" s="33"/>
      <c r="PWY80" s="33"/>
      <c r="PWZ80" s="33"/>
      <c r="PXA80" s="33"/>
      <c r="PXB80" s="33"/>
      <c r="PXC80" s="33"/>
      <c r="PXD80" s="33"/>
      <c r="PXE80" s="33"/>
      <c r="PXF80" s="33"/>
      <c r="PXG80" s="33"/>
      <c r="PXH80" s="33"/>
      <c r="PXI80" s="33"/>
      <c r="PXJ80" s="33"/>
      <c r="PXK80" s="33"/>
      <c r="PXL80" s="33"/>
      <c r="PXM80" s="33"/>
      <c r="PXN80" s="33"/>
      <c r="PXO80" s="33"/>
      <c r="PXP80" s="33"/>
      <c r="PXQ80" s="33"/>
      <c r="PXR80" s="33"/>
      <c r="PXS80" s="33"/>
      <c r="PXT80" s="33"/>
      <c r="PXU80" s="33"/>
      <c r="PXV80" s="33"/>
      <c r="PXW80" s="33"/>
      <c r="PXX80" s="33"/>
      <c r="PXY80" s="33"/>
      <c r="PXZ80" s="33"/>
      <c r="PYA80" s="33"/>
      <c r="PYB80" s="33"/>
      <c r="PYC80" s="33"/>
      <c r="PYD80" s="33"/>
      <c r="PYE80" s="33"/>
      <c r="PYF80" s="33"/>
      <c r="PYG80" s="33"/>
      <c r="PYH80" s="33"/>
      <c r="PYI80" s="33"/>
      <c r="PYJ80" s="33"/>
      <c r="PYK80" s="33"/>
      <c r="PYL80" s="33"/>
      <c r="PYM80" s="33"/>
      <c r="PYN80" s="33"/>
      <c r="PYO80" s="33"/>
      <c r="PYP80" s="33"/>
      <c r="PYQ80" s="33"/>
      <c r="PYR80" s="33"/>
      <c r="PYS80" s="33"/>
      <c r="PYT80" s="33"/>
      <c r="PYU80" s="33"/>
      <c r="PYV80" s="33"/>
      <c r="PYW80" s="33"/>
      <c r="PYX80" s="33"/>
      <c r="PYY80" s="33"/>
      <c r="PYZ80" s="33"/>
      <c r="PZA80" s="33"/>
      <c r="PZB80" s="33"/>
      <c r="PZC80" s="33"/>
      <c r="PZD80" s="33"/>
      <c r="PZE80" s="33"/>
      <c r="PZF80" s="33"/>
      <c r="PZG80" s="33"/>
      <c r="PZH80" s="33"/>
      <c r="PZI80" s="33"/>
      <c r="PZJ80" s="33"/>
      <c r="PZK80" s="33"/>
      <c r="PZL80" s="33"/>
      <c r="PZM80" s="33"/>
      <c r="PZN80" s="33"/>
      <c r="PZO80" s="33"/>
      <c r="PZP80" s="33"/>
      <c r="PZQ80" s="33"/>
      <c r="PZR80" s="33"/>
      <c r="PZS80" s="33"/>
      <c r="PZT80" s="33"/>
      <c r="PZU80" s="33"/>
      <c r="PZV80" s="33"/>
      <c r="PZW80" s="33"/>
      <c r="PZX80" s="33"/>
      <c r="PZY80" s="33"/>
      <c r="PZZ80" s="33"/>
      <c r="QAA80" s="33"/>
      <c r="QAB80" s="33"/>
      <c r="QAC80" s="33"/>
      <c r="QAD80" s="33"/>
      <c r="QAE80" s="33"/>
      <c r="QAF80" s="33"/>
      <c r="QAG80" s="33"/>
      <c r="QAH80" s="33"/>
      <c r="QAI80" s="33"/>
      <c r="QAJ80" s="33"/>
      <c r="QAK80" s="33"/>
      <c r="QAL80" s="33"/>
      <c r="QAM80" s="33"/>
      <c r="QAN80" s="33"/>
      <c r="QAO80" s="33"/>
      <c r="QAP80" s="33"/>
      <c r="QAQ80" s="33"/>
      <c r="QAR80" s="33"/>
      <c r="QAS80" s="33"/>
      <c r="QAT80" s="33"/>
      <c r="QAU80" s="33"/>
      <c r="QAV80" s="33"/>
      <c r="QAW80" s="33"/>
      <c r="QAX80" s="33"/>
      <c r="QAY80" s="33"/>
      <c r="QAZ80" s="33"/>
      <c r="QBA80" s="33"/>
      <c r="QBB80" s="33"/>
      <c r="QBC80" s="33"/>
      <c r="QBD80" s="33"/>
      <c r="QBE80" s="33"/>
      <c r="QBF80" s="33"/>
      <c r="QBG80" s="33"/>
      <c r="QBH80" s="33"/>
      <c r="QBI80" s="33"/>
      <c r="QBJ80" s="33"/>
      <c r="QBK80" s="33"/>
      <c r="QBL80" s="33"/>
      <c r="QBM80" s="33"/>
      <c r="QBN80" s="33"/>
      <c r="QBO80" s="33"/>
      <c r="QBP80" s="33"/>
      <c r="QBQ80" s="33"/>
      <c r="QBR80" s="33"/>
      <c r="QBS80" s="33"/>
      <c r="QBT80" s="33"/>
      <c r="QBU80" s="33"/>
      <c r="QBV80" s="33"/>
      <c r="QBW80" s="33"/>
      <c r="QBX80" s="33"/>
      <c r="QBY80" s="33"/>
      <c r="QBZ80" s="33"/>
      <c r="QCA80" s="33"/>
      <c r="QCB80" s="33"/>
      <c r="QCC80" s="33"/>
      <c r="QCD80" s="33"/>
      <c r="QCE80" s="33"/>
      <c r="QCF80" s="33"/>
      <c r="QCG80" s="33"/>
      <c r="QCH80" s="33"/>
      <c r="QCI80" s="33"/>
      <c r="QCJ80" s="33"/>
      <c r="QCK80" s="33"/>
      <c r="QCL80" s="33"/>
      <c r="QCM80" s="33"/>
      <c r="QCN80" s="33"/>
      <c r="QCO80" s="33"/>
      <c r="QCP80" s="33"/>
      <c r="QCQ80" s="33"/>
      <c r="QCR80" s="33"/>
      <c r="QCS80" s="33"/>
      <c r="QCT80" s="33"/>
      <c r="QCU80" s="33"/>
      <c r="QCV80" s="33"/>
      <c r="QCW80" s="33"/>
      <c r="QCX80" s="33"/>
      <c r="QCY80" s="33"/>
      <c r="QCZ80" s="33"/>
      <c r="QDA80" s="33"/>
      <c r="QDB80" s="33"/>
      <c r="QDC80" s="33"/>
      <c r="QDD80" s="33"/>
      <c r="QDE80" s="33"/>
      <c r="QDF80" s="33"/>
      <c r="QDG80" s="33"/>
      <c r="QDH80" s="33"/>
      <c r="QDI80" s="33"/>
      <c r="QDJ80" s="33"/>
      <c r="QDK80" s="33"/>
      <c r="QDL80" s="33"/>
      <c r="QDM80" s="33"/>
      <c r="QDN80" s="33"/>
      <c r="QDO80" s="33"/>
      <c r="QDP80" s="33"/>
      <c r="QDQ80" s="33"/>
      <c r="QDR80" s="33"/>
      <c r="QDS80" s="33"/>
      <c r="QDT80" s="33"/>
      <c r="QDU80" s="33"/>
      <c r="QDV80" s="33"/>
      <c r="QDW80" s="33"/>
      <c r="QDX80" s="33"/>
      <c r="QDY80" s="33"/>
      <c r="QDZ80" s="33"/>
      <c r="QEA80" s="33"/>
      <c r="QEB80" s="33"/>
      <c r="QEC80" s="33"/>
      <c r="QED80" s="33"/>
      <c r="QEE80" s="33"/>
      <c r="QEF80" s="33"/>
      <c r="QEG80" s="33"/>
      <c r="QEH80" s="33"/>
      <c r="QEI80" s="33"/>
      <c r="QEJ80" s="33"/>
      <c r="QEK80" s="33"/>
      <c r="QEL80" s="33"/>
      <c r="QEM80" s="33"/>
      <c r="QEN80" s="33"/>
      <c r="QEO80" s="33"/>
      <c r="QEP80" s="33"/>
      <c r="QEQ80" s="33"/>
      <c r="QER80" s="33"/>
      <c r="QES80" s="33"/>
      <c r="QET80" s="33"/>
      <c r="QEU80" s="33"/>
      <c r="QEV80" s="33"/>
      <c r="QEW80" s="33"/>
      <c r="QEX80" s="33"/>
      <c r="QEY80" s="33"/>
      <c r="QEZ80" s="33"/>
      <c r="QFA80" s="33"/>
      <c r="QFB80" s="33"/>
      <c r="QFC80" s="33"/>
      <c r="QFD80" s="33"/>
      <c r="QFE80" s="33"/>
      <c r="QFF80" s="33"/>
      <c r="QFG80" s="33"/>
      <c r="QFH80" s="33"/>
      <c r="QFI80" s="33"/>
      <c r="QFJ80" s="33"/>
      <c r="QFK80" s="33"/>
      <c r="QFL80" s="33"/>
      <c r="QFM80" s="33"/>
      <c r="QFN80" s="33"/>
      <c r="QFO80" s="33"/>
      <c r="QFP80" s="33"/>
      <c r="QFQ80" s="33"/>
      <c r="QFR80" s="33"/>
      <c r="QFS80" s="33"/>
      <c r="QFT80" s="33"/>
      <c r="QFU80" s="33"/>
      <c r="QFV80" s="33"/>
      <c r="QFW80" s="33"/>
      <c r="QFX80" s="33"/>
      <c r="QFY80" s="33"/>
      <c r="QFZ80" s="33"/>
      <c r="QGA80" s="33"/>
      <c r="QGB80" s="33"/>
      <c r="QGC80" s="33"/>
      <c r="QGD80" s="33"/>
      <c r="QGE80" s="33"/>
      <c r="QGF80" s="33"/>
      <c r="QGG80" s="33"/>
      <c r="QGH80" s="33"/>
      <c r="QGI80" s="33"/>
      <c r="QGJ80" s="33"/>
      <c r="QGK80" s="33"/>
      <c r="QGL80" s="33"/>
      <c r="QGM80" s="33"/>
      <c r="QGN80" s="33"/>
      <c r="QGO80" s="33"/>
      <c r="QGP80" s="33"/>
      <c r="QGQ80" s="33"/>
      <c r="QGR80" s="33"/>
      <c r="QGS80" s="33"/>
      <c r="QGT80" s="33"/>
      <c r="QGU80" s="33"/>
      <c r="QGV80" s="33"/>
      <c r="QGW80" s="33"/>
      <c r="QGX80" s="33"/>
      <c r="QGY80" s="33"/>
      <c r="QGZ80" s="33"/>
      <c r="QHA80" s="33"/>
      <c r="QHB80" s="33"/>
      <c r="QHC80" s="33"/>
      <c r="QHD80" s="33"/>
      <c r="QHE80" s="33"/>
      <c r="QHF80" s="33"/>
      <c r="QHG80" s="33"/>
      <c r="QHH80" s="33"/>
      <c r="QHI80" s="33"/>
      <c r="QHJ80" s="33"/>
      <c r="QHK80" s="33"/>
      <c r="QHL80" s="33"/>
      <c r="QHM80" s="33"/>
      <c r="QHN80" s="33"/>
      <c r="QHO80" s="33"/>
      <c r="QHP80" s="33"/>
      <c r="QHQ80" s="33"/>
      <c r="QHR80" s="33"/>
      <c r="QHS80" s="33"/>
      <c r="QHT80" s="33"/>
      <c r="QHU80" s="33"/>
      <c r="QHV80" s="33"/>
      <c r="QHW80" s="33"/>
      <c r="QHX80" s="33"/>
      <c r="QHY80" s="33"/>
      <c r="QHZ80" s="33"/>
      <c r="QIA80" s="33"/>
      <c r="QIB80" s="33"/>
      <c r="QIC80" s="33"/>
      <c r="QID80" s="33"/>
      <c r="QIE80" s="33"/>
      <c r="QIF80" s="33"/>
      <c r="QIG80" s="33"/>
      <c r="QIH80" s="33"/>
      <c r="QII80" s="33"/>
      <c r="QIJ80" s="33"/>
      <c r="QIK80" s="33"/>
      <c r="QIL80" s="33"/>
      <c r="QIM80" s="33"/>
      <c r="QIN80" s="33"/>
      <c r="QIO80" s="33"/>
      <c r="QIP80" s="33"/>
      <c r="QIQ80" s="33"/>
      <c r="QIR80" s="33"/>
      <c r="QIS80" s="33"/>
      <c r="QIT80" s="33"/>
      <c r="QIU80" s="33"/>
      <c r="QIV80" s="33"/>
      <c r="QIW80" s="33"/>
      <c r="QIX80" s="33"/>
      <c r="QIY80" s="33"/>
      <c r="QIZ80" s="33"/>
      <c r="QJA80" s="33"/>
      <c r="QJB80" s="33"/>
      <c r="QJC80" s="33"/>
      <c r="QJD80" s="33"/>
      <c r="QJE80" s="33"/>
      <c r="QJF80" s="33"/>
      <c r="QJG80" s="33"/>
      <c r="QJH80" s="33"/>
      <c r="QJI80" s="33"/>
      <c r="QJJ80" s="33"/>
      <c r="QJK80" s="33"/>
      <c r="QJL80" s="33"/>
      <c r="QJM80" s="33"/>
      <c r="QJN80" s="33"/>
      <c r="QJO80" s="33"/>
      <c r="QJP80" s="33"/>
      <c r="QJQ80" s="33"/>
      <c r="QJR80" s="33"/>
      <c r="QJS80" s="33"/>
      <c r="QJT80" s="33"/>
      <c r="QJU80" s="33"/>
      <c r="QJV80" s="33"/>
      <c r="QJW80" s="33"/>
      <c r="QJX80" s="33"/>
      <c r="QJY80" s="33"/>
      <c r="QJZ80" s="33"/>
      <c r="QKA80" s="33"/>
      <c r="QKB80" s="33"/>
      <c r="QKC80" s="33"/>
      <c r="QKD80" s="33"/>
      <c r="QKE80" s="33"/>
      <c r="QKF80" s="33"/>
      <c r="QKG80" s="33"/>
      <c r="QKH80" s="33"/>
      <c r="QKI80" s="33"/>
      <c r="QKJ80" s="33"/>
      <c r="QKK80" s="33"/>
      <c r="QKL80" s="33"/>
      <c r="QKM80" s="33"/>
      <c r="QKN80" s="33"/>
      <c r="QKO80" s="33"/>
      <c r="QKP80" s="33"/>
      <c r="QKQ80" s="33"/>
      <c r="QKR80" s="33"/>
      <c r="QKS80" s="33"/>
      <c r="QKT80" s="33"/>
      <c r="QKU80" s="33"/>
      <c r="QKV80" s="33"/>
      <c r="QKW80" s="33"/>
      <c r="QKX80" s="33"/>
      <c r="QKY80" s="33"/>
      <c r="QKZ80" s="33"/>
      <c r="QLA80" s="33"/>
      <c r="QLB80" s="33"/>
      <c r="QLC80" s="33"/>
      <c r="QLD80" s="33"/>
      <c r="QLE80" s="33"/>
      <c r="QLF80" s="33"/>
      <c r="QLG80" s="33"/>
      <c r="QLH80" s="33"/>
      <c r="QLI80" s="33"/>
      <c r="QLJ80" s="33"/>
      <c r="QLK80" s="33"/>
      <c r="QLL80" s="33"/>
      <c r="QLM80" s="33"/>
      <c r="QLN80" s="33"/>
      <c r="QLO80" s="33"/>
      <c r="QLP80" s="33"/>
      <c r="QLQ80" s="33"/>
      <c r="QLR80" s="33"/>
      <c r="QLS80" s="33"/>
      <c r="QLT80" s="33"/>
      <c r="QLU80" s="33"/>
      <c r="QLV80" s="33"/>
      <c r="QLW80" s="33"/>
      <c r="QLX80" s="33"/>
      <c r="QLY80" s="33"/>
      <c r="QLZ80" s="33"/>
      <c r="QMA80" s="33"/>
      <c r="QMB80" s="33"/>
      <c r="QMC80" s="33"/>
      <c r="QMD80" s="33"/>
      <c r="QME80" s="33"/>
      <c r="QMF80" s="33"/>
      <c r="QMG80" s="33"/>
      <c r="QMH80" s="33"/>
      <c r="QMI80" s="33"/>
      <c r="QMJ80" s="33"/>
      <c r="QMK80" s="33"/>
      <c r="QML80" s="33"/>
      <c r="QMM80" s="33"/>
      <c r="QMN80" s="33"/>
      <c r="QMO80" s="33"/>
      <c r="QMP80" s="33"/>
      <c r="QMQ80" s="33"/>
      <c r="QMR80" s="33"/>
      <c r="QMS80" s="33"/>
      <c r="QMT80" s="33"/>
      <c r="QMU80" s="33"/>
      <c r="QMV80" s="33"/>
      <c r="QMW80" s="33"/>
      <c r="QMX80" s="33"/>
      <c r="QMY80" s="33"/>
      <c r="QMZ80" s="33"/>
      <c r="QNA80" s="33"/>
      <c r="QNB80" s="33"/>
      <c r="QNC80" s="33"/>
      <c r="QND80" s="33"/>
      <c r="QNE80" s="33"/>
      <c r="QNF80" s="33"/>
      <c r="QNG80" s="33"/>
      <c r="QNH80" s="33"/>
      <c r="QNI80" s="33"/>
      <c r="QNJ80" s="33"/>
      <c r="QNK80" s="33"/>
      <c r="QNL80" s="33"/>
      <c r="QNM80" s="33"/>
      <c r="QNN80" s="33"/>
      <c r="QNO80" s="33"/>
      <c r="QNP80" s="33"/>
      <c r="QNQ80" s="33"/>
      <c r="QNR80" s="33"/>
      <c r="QNS80" s="33"/>
      <c r="QNT80" s="33"/>
      <c r="QNU80" s="33"/>
      <c r="QNV80" s="33"/>
      <c r="QNW80" s="33"/>
      <c r="QNX80" s="33"/>
      <c r="QNY80" s="33"/>
      <c r="QNZ80" s="33"/>
      <c r="QOA80" s="33"/>
      <c r="QOB80" s="33"/>
      <c r="QOC80" s="33"/>
      <c r="QOD80" s="33"/>
      <c r="QOE80" s="33"/>
      <c r="QOF80" s="33"/>
      <c r="QOG80" s="33"/>
      <c r="QOH80" s="33"/>
      <c r="QOI80" s="33"/>
      <c r="QOJ80" s="33"/>
      <c r="QOK80" s="33"/>
      <c r="QOL80" s="33"/>
      <c r="QOM80" s="33"/>
      <c r="QON80" s="33"/>
      <c r="QOO80" s="33"/>
      <c r="QOP80" s="33"/>
      <c r="QOQ80" s="33"/>
      <c r="QOR80" s="33"/>
      <c r="QOS80" s="33"/>
      <c r="QOT80" s="33"/>
      <c r="QOU80" s="33"/>
      <c r="QOV80" s="33"/>
      <c r="QOW80" s="33"/>
      <c r="QOX80" s="33"/>
      <c r="QOY80" s="33"/>
      <c r="QOZ80" s="33"/>
      <c r="QPA80" s="33"/>
      <c r="QPB80" s="33"/>
      <c r="QPC80" s="33"/>
      <c r="QPD80" s="33"/>
      <c r="QPE80" s="33"/>
      <c r="QPF80" s="33"/>
      <c r="QPG80" s="33"/>
      <c r="QPH80" s="33"/>
      <c r="QPI80" s="33"/>
      <c r="QPJ80" s="33"/>
      <c r="QPK80" s="33"/>
      <c r="QPL80" s="33"/>
      <c r="QPM80" s="33"/>
      <c r="QPN80" s="33"/>
      <c r="QPO80" s="33"/>
      <c r="QPP80" s="33"/>
      <c r="QPQ80" s="33"/>
      <c r="QPR80" s="33"/>
      <c r="QPS80" s="33"/>
      <c r="QPT80" s="33"/>
      <c r="QPU80" s="33"/>
      <c r="QPV80" s="33"/>
      <c r="QPW80" s="33"/>
      <c r="QPX80" s="33"/>
      <c r="QPY80" s="33"/>
      <c r="QPZ80" s="33"/>
      <c r="QQA80" s="33"/>
      <c r="QQB80" s="33"/>
      <c r="QQC80" s="33"/>
      <c r="QQD80" s="33"/>
      <c r="QQE80" s="33"/>
      <c r="QQF80" s="33"/>
      <c r="QQG80" s="33"/>
      <c r="QQH80" s="33"/>
      <c r="QQI80" s="33"/>
      <c r="QQJ80" s="33"/>
      <c r="QQK80" s="33"/>
      <c r="QQL80" s="33"/>
      <c r="QQM80" s="33"/>
      <c r="QQN80" s="33"/>
      <c r="QQO80" s="33"/>
      <c r="QQP80" s="33"/>
      <c r="QQQ80" s="33"/>
      <c r="QQR80" s="33"/>
      <c r="QQS80" s="33"/>
      <c r="QQT80" s="33"/>
      <c r="QQU80" s="33"/>
      <c r="QQV80" s="33"/>
      <c r="QQW80" s="33"/>
      <c r="QQX80" s="33"/>
      <c r="QQY80" s="33"/>
      <c r="QQZ80" s="33"/>
      <c r="QRA80" s="33"/>
      <c r="QRB80" s="33"/>
      <c r="QRC80" s="33"/>
      <c r="QRD80" s="33"/>
      <c r="QRE80" s="33"/>
      <c r="QRF80" s="33"/>
      <c r="QRG80" s="33"/>
      <c r="QRH80" s="33"/>
      <c r="QRI80" s="33"/>
      <c r="QRJ80" s="33"/>
      <c r="QRK80" s="33"/>
      <c r="QRL80" s="33"/>
      <c r="QRM80" s="33"/>
      <c r="QRN80" s="33"/>
      <c r="QRO80" s="33"/>
      <c r="QRP80" s="33"/>
      <c r="QRQ80" s="33"/>
      <c r="QRR80" s="33"/>
      <c r="QRS80" s="33"/>
      <c r="QRT80" s="33"/>
      <c r="QRU80" s="33"/>
      <c r="QRV80" s="33"/>
      <c r="QRW80" s="33"/>
      <c r="QRX80" s="33"/>
      <c r="QRY80" s="33"/>
      <c r="QRZ80" s="33"/>
      <c r="QSA80" s="33"/>
      <c r="QSB80" s="33"/>
      <c r="QSC80" s="33"/>
      <c r="QSD80" s="33"/>
      <c r="QSE80" s="33"/>
      <c r="QSF80" s="33"/>
      <c r="QSG80" s="33"/>
      <c r="QSH80" s="33"/>
      <c r="QSI80" s="33"/>
      <c r="QSJ80" s="33"/>
      <c r="QSK80" s="33"/>
      <c r="QSL80" s="33"/>
      <c r="QSM80" s="33"/>
      <c r="QSN80" s="33"/>
      <c r="QSO80" s="33"/>
      <c r="QSP80" s="33"/>
      <c r="QSQ80" s="33"/>
      <c r="QSR80" s="33"/>
      <c r="QSS80" s="33"/>
      <c r="QST80" s="33"/>
      <c r="QSU80" s="33"/>
      <c r="QSV80" s="33"/>
      <c r="QSW80" s="33"/>
      <c r="QSX80" s="33"/>
      <c r="QSY80" s="33"/>
      <c r="QSZ80" s="33"/>
      <c r="QTA80" s="33"/>
      <c r="QTB80" s="33"/>
      <c r="QTC80" s="33"/>
      <c r="QTD80" s="33"/>
      <c r="QTE80" s="33"/>
      <c r="QTF80" s="33"/>
      <c r="QTG80" s="33"/>
      <c r="QTH80" s="33"/>
      <c r="QTI80" s="33"/>
      <c r="QTJ80" s="33"/>
      <c r="QTK80" s="33"/>
      <c r="QTL80" s="33"/>
      <c r="QTM80" s="33"/>
      <c r="QTN80" s="33"/>
      <c r="QTO80" s="33"/>
      <c r="QTP80" s="33"/>
      <c r="QTQ80" s="33"/>
      <c r="QTR80" s="33"/>
      <c r="QTS80" s="33"/>
      <c r="QTT80" s="33"/>
      <c r="QTU80" s="33"/>
      <c r="QTV80" s="33"/>
      <c r="QTW80" s="33"/>
      <c r="QTX80" s="33"/>
      <c r="QTY80" s="33"/>
      <c r="QTZ80" s="33"/>
      <c r="QUA80" s="33"/>
      <c r="QUB80" s="33"/>
      <c r="QUC80" s="33"/>
      <c r="QUD80" s="33"/>
      <c r="QUE80" s="33"/>
      <c r="QUF80" s="33"/>
      <c r="QUG80" s="33"/>
      <c r="QUH80" s="33"/>
      <c r="QUI80" s="33"/>
      <c r="QUJ80" s="33"/>
      <c r="QUK80" s="33"/>
      <c r="QUL80" s="33"/>
      <c r="QUM80" s="33"/>
      <c r="QUN80" s="33"/>
      <c r="QUO80" s="33"/>
      <c r="QUP80" s="33"/>
      <c r="QUQ80" s="33"/>
      <c r="QUR80" s="33"/>
      <c r="QUS80" s="33"/>
      <c r="QUT80" s="33"/>
      <c r="QUU80" s="33"/>
      <c r="QUV80" s="33"/>
      <c r="QUW80" s="33"/>
      <c r="QUX80" s="33"/>
      <c r="QUY80" s="33"/>
      <c r="QUZ80" s="33"/>
      <c r="QVA80" s="33"/>
      <c r="QVB80" s="33"/>
      <c r="QVC80" s="33"/>
      <c r="QVD80" s="33"/>
      <c r="QVE80" s="33"/>
      <c r="QVF80" s="33"/>
      <c r="QVG80" s="33"/>
      <c r="QVH80" s="33"/>
      <c r="QVI80" s="33"/>
      <c r="QVJ80" s="33"/>
      <c r="QVK80" s="33"/>
      <c r="QVL80" s="33"/>
      <c r="QVM80" s="33"/>
      <c r="QVN80" s="33"/>
      <c r="QVO80" s="33"/>
      <c r="QVP80" s="33"/>
      <c r="QVQ80" s="33"/>
      <c r="QVR80" s="33"/>
      <c r="QVS80" s="33"/>
      <c r="QVT80" s="33"/>
      <c r="QVU80" s="33"/>
      <c r="QVV80" s="33"/>
      <c r="QVW80" s="33"/>
      <c r="QVX80" s="33"/>
      <c r="QVY80" s="33"/>
      <c r="QVZ80" s="33"/>
      <c r="QWA80" s="33"/>
      <c r="QWB80" s="33"/>
      <c r="QWC80" s="33"/>
      <c r="QWD80" s="33"/>
      <c r="QWE80" s="33"/>
      <c r="QWF80" s="33"/>
      <c r="QWG80" s="33"/>
      <c r="QWH80" s="33"/>
      <c r="QWI80" s="33"/>
      <c r="QWJ80" s="33"/>
      <c r="QWK80" s="33"/>
      <c r="QWL80" s="33"/>
      <c r="QWM80" s="33"/>
      <c r="QWN80" s="33"/>
      <c r="QWO80" s="33"/>
      <c r="QWP80" s="33"/>
      <c r="QWQ80" s="33"/>
      <c r="QWR80" s="33"/>
      <c r="QWS80" s="33"/>
      <c r="QWT80" s="33"/>
      <c r="QWU80" s="33"/>
      <c r="QWV80" s="33"/>
      <c r="QWW80" s="33"/>
      <c r="QWX80" s="33"/>
      <c r="QWY80" s="33"/>
      <c r="QWZ80" s="33"/>
      <c r="QXA80" s="33"/>
      <c r="QXB80" s="33"/>
      <c r="QXC80" s="33"/>
      <c r="QXD80" s="33"/>
      <c r="QXE80" s="33"/>
      <c r="QXF80" s="33"/>
      <c r="QXG80" s="33"/>
      <c r="QXH80" s="33"/>
      <c r="QXI80" s="33"/>
      <c r="QXJ80" s="33"/>
      <c r="QXK80" s="33"/>
      <c r="QXL80" s="33"/>
      <c r="QXM80" s="33"/>
      <c r="QXN80" s="33"/>
      <c r="QXO80" s="33"/>
      <c r="QXP80" s="33"/>
      <c r="QXQ80" s="33"/>
      <c r="QXR80" s="33"/>
      <c r="QXS80" s="33"/>
      <c r="QXT80" s="33"/>
      <c r="QXU80" s="33"/>
      <c r="QXV80" s="33"/>
      <c r="QXW80" s="33"/>
      <c r="QXX80" s="33"/>
      <c r="QXY80" s="33"/>
      <c r="QXZ80" s="33"/>
      <c r="QYA80" s="33"/>
      <c r="QYB80" s="33"/>
      <c r="QYC80" s="33"/>
      <c r="QYD80" s="33"/>
      <c r="QYE80" s="33"/>
      <c r="QYF80" s="33"/>
      <c r="QYG80" s="33"/>
      <c r="QYH80" s="33"/>
      <c r="QYI80" s="33"/>
      <c r="QYJ80" s="33"/>
      <c r="QYK80" s="33"/>
      <c r="QYL80" s="33"/>
      <c r="QYM80" s="33"/>
      <c r="QYN80" s="33"/>
      <c r="QYO80" s="33"/>
      <c r="QYP80" s="33"/>
      <c r="QYQ80" s="33"/>
      <c r="QYR80" s="33"/>
      <c r="QYS80" s="33"/>
      <c r="QYT80" s="33"/>
      <c r="QYU80" s="33"/>
      <c r="QYV80" s="33"/>
      <c r="QYW80" s="33"/>
      <c r="QYX80" s="33"/>
      <c r="QYY80" s="33"/>
      <c r="QYZ80" s="33"/>
      <c r="QZA80" s="33"/>
      <c r="QZB80" s="33"/>
      <c r="QZC80" s="33"/>
      <c r="QZD80" s="33"/>
      <c r="QZE80" s="33"/>
      <c r="QZF80" s="33"/>
      <c r="QZG80" s="33"/>
      <c r="QZH80" s="33"/>
      <c r="QZI80" s="33"/>
      <c r="QZJ80" s="33"/>
      <c r="QZK80" s="33"/>
      <c r="QZL80" s="33"/>
      <c r="QZM80" s="33"/>
      <c r="QZN80" s="33"/>
      <c r="QZO80" s="33"/>
      <c r="QZP80" s="33"/>
      <c r="QZQ80" s="33"/>
      <c r="QZR80" s="33"/>
      <c r="QZS80" s="33"/>
      <c r="QZT80" s="33"/>
      <c r="QZU80" s="33"/>
      <c r="QZV80" s="33"/>
      <c r="QZW80" s="33"/>
      <c r="QZX80" s="33"/>
      <c r="QZY80" s="33"/>
      <c r="QZZ80" s="33"/>
      <c r="RAA80" s="33"/>
      <c r="RAB80" s="33"/>
      <c r="RAC80" s="33"/>
      <c r="RAD80" s="33"/>
      <c r="RAE80" s="33"/>
      <c r="RAF80" s="33"/>
      <c r="RAG80" s="33"/>
      <c r="RAH80" s="33"/>
      <c r="RAI80" s="33"/>
      <c r="RAJ80" s="33"/>
      <c r="RAK80" s="33"/>
      <c r="RAL80" s="33"/>
      <c r="RAM80" s="33"/>
      <c r="RAN80" s="33"/>
      <c r="RAO80" s="33"/>
      <c r="RAP80" s="33"/>
      <c r="RAQ80" s="33"/>
      <c r="RAR80" s="33"/>
      <c r="RAS80" s="33"/>
      <c r="RAT80" s="33"/>
      <c r="RAU80" s="33"/>
      <c r="RAV80" s="33"/>
      <c r="RAW80" s="33"/>
      <c r="RAX80" s="33"/>
      <c r="RAY80" s="33"/>
      <c r="RAZ80" s="33"/>
      <c r="RBA80" s="33"/>
      <c r="RBB80" s="33"/>
      <c r="RBC80" s="33"/>
      <c r="RBD80" s="33"/>
      <c r="RBE80" s="33"/>
      <c r="RBF80" s="33"/>
      <c r="RBG80" s="33"/>
      <c r="RBH80" s="33"/>
      <c r="RBI80" s="33"/>
      <c r="RBJ80" s="33"/>
      <c r="RBK80" s="33"/>
      <c r="RBL80" s="33"/>
      <c r="RBM80" s="33"/>
      <c r="RBN80" s="33"/>
      <c r="RBO80" s="33"/>
      <c r="RBP80" s="33"/>
      <c r="RBQ80" s="33"/>
      <c r="RBR80" s="33"/>
      <c r="RBS80" s="33"/>
      <c r="RBT80" s="33"/>
      <c r="RBU80" s="33"/>
      <c r="RBV80" s="33"/>
      <c r="RBW80" s="33"/>
      <c r="RBX80" s="33"/>
      <c r="RBY80" s="33"/>
      <c r="RBZ80" s="33"/>
      <c r="RCA80" s="33"/>
      <c r="RCB80" s="33"/>
      <c r="RCC80" s="33"/>
      <c r="RCD80" s="33"/>
      <c r="RCE80" s="33"/>
      <c r="RCF80" s="33"/>
      <c r="RCG80" s="33"/>
      <c r="RCH80" s="33"/>
      <c r="RCI80" s="33"/>
      <c r="RCJ80" s="33"/>
      <c r="RCK80" s="33"/>
      <c r="RCL80" s="33"/>
      <c r="RCM80" s="33"/>
      <c r="RCN80" s="33"/>
      <c r="RCO80" s="33"/>
      <c r="RCP80" s="33"/>
      <c r="RCQ80" s="33"/>
      <c r="RCR80" s="33"/>
      <c r="RCS80" s="33"/>
      <c r="RCT80" s="33"/>
      <c r="RCU80" s="33"/>
      <c r="RCV80" s="33"/>
      <c r="RCW80" s="33"/>
      <c r="RCX80" s="33"/>
      <c r="RCY80" s="33"/>
      <c r="RCZ80" s="33"/>
      <c r="RDA80" s="33"/>
      <c r="RDB80" s="33"/>
      <c r="RDC80" s="33"/>
      <c r="RDD80" s="33"/>
      <c r="RDE80" s="33"/>
      <c r="RDF80" s="33"/>
      <c r="RDG80" s="33"/>
      <c r="RDH80" s="33"/>
      <c r="RDI80" s="33"/>
      <c r="RDJ80" s="33"/>
      <c r="RDK80" s="33"/>
      <c r="RDL80" s="33"/>
      <c r="RDM80" s="33"/>
      <c r="RDN80" s="33"/>
      <c r="RDO80" s="33"/>
      <c r="RDP80" s="33"/>
      <c r="RDQ80" s="33"/>
      <c r="RDR80" s="33"/>
      <c r="RDS80" s="33"/>
      <c r="RDT80" s="33"/>
      <c r="RDU80" s="33"/>
      <c r="RDV80" s="33"/>
      <c r="RDW80" s="33"/>
      <c r="RDX80" s="33"/>
      <c r="RDY80" s="33"/>
      <c r="RDZ80" s="33"/>
      <c r="REA80" s="33"/>
      <c r="REB80" s="33"/>
      <c r="REC80" s="33"/>
      <c r="RED80" s="33"/>
      <c r="REE80" s="33"/>
      <c r="REF80" s="33"/>
      <c r="REG80" s="33"/>
      <c r="REH80" s="33"/>
      <c r="REI80" s="33"/>
      <c r="REJ80" s="33"/>
      <c r="REK80" s="33"/>
      <c r="REL80" s="33"/>
      <c r="REM80" s="33"/>
      <c r="REN80" s="33"/>
      <c r="REO80" s="33"/>
      <c r="REP80" s="33"/>
      <c r="REQ80" s="33"/>
      <c r="RER80" s="33"/>
      <c r="RES80" s="33"/>
      <c r="RET80" s="33"/>
      <c r="REU80" s="33"/>
      <c r="REV80" s="33"/>
      <c r="REW80" s="33"/>
      <c r="REX80" s="33"/>
      <c r="REY80" s="33"/>
      <c r="REZ80" s="33"/>
      <c r="RFA80" s="33"/>
      <c r="RFB80" s="33"/>
      <c r="RFC80" s="33"/>
      <c r="RFD80" s="33"/>
      <c r="RFE80" s="33"/>
      <c r="RFF80" s="33"/>
      <c r="RFG80" s="33"/>
      <c r="RFH80" s="33"/>
      <c r="RFI80" s="33"/>
      <c r="RFJ80" s="33"/>
      <c r="RFK80" s="33"/>
      <c r="RFL80" s="33"/>
      <c r="RFM80" s="33"/>
      <c r="RFN80" s="33"/>
      <c r="RFO80" s="33"/>
      <c r="RFP80" s="33"/>
      <c r="RFQ80" s="33"/>
      <c r="RFR80" s="33"/>
      <c r="RFS80" s="33"/>
      <c r="RFT80" s="33"/>
      <c r="RFU80" s="33"/>
      <c r="RFV80" s="33"/>
      <c r="RFW80" s="33"/>
      <c r="RFX80" s="33"/>
      <c r="RFY80" s="33"/>
      <c r="RFZ80" s="33"/>
      <c r="RGA80" s="33"/>
      <c r="RGB80" s="33"/>
      <c r="RGC80" s="33"/>
      <c r="RGD80" s="33"/>
      <c r="RGE80" s="33"/>
      <c r="RGF80" s="33"/>
      <c r="RGG80" s="33"/>
      <c r="RGH80" s="33"/>
      <c r="RGI80" s="33"/>
      <c r="RGJ80" s="33"/>
      <c r="RGK80" s="33"/>
      <c r="RGL80" s="33"/>
      <c r="RGM80" s="33"/>
      <c r="RGN80" s="33"/>
      <c r="RGO80" s="33"/>
      <c r="RGP80" s="33"/>
      <c r="RGQ80" s="33"/>
      <c r="RGR80" s="33"/>
      <c r="RGS80" s="33"/>
      <c r="RGT80" s="33"/>
      <c r="RGU80" s="33"/>
      <c r="RGV80" s="33"/>
      <c r="RGW80" s="33"/>
      <c r="RGX80" s="33"/>
      <c r="RGY80" s="33"/>
      <c r="RGZ80" s="33"/>
      <c r="RHA80" s="33"/>
      <c r="RHB80" s="33"/>
      <c r="RHC80" s="33"/>
      <c r="RHD80" s="33"/>
      <c r="RHE80" s="33"/>
      <c r="RHF80" s="33"/>
      <c r="RHG80" s="33"/>
      <c r="RHH80" s="33"/>
      <c r="RHI80" s="33"/>
      <c r="RHJ80" s="33"/>
      <c r="RHK80" s="33"/>
      <c r="RHL80" s="33"/>
      <c r="RHM80" s="33"/>
      <c r="RHN80" s="33"/>
      <c r="RHO80" s="33"/>
      <c r="RHP80" s="33"/>
      <c r="RHQ80" s="33"/>
      <c r="RHR80" s="33"/>
      <c r="RHS80" s="33"/>
      <c r="RHT80" s="33"/>
      <c r="RHU80" s="33"/>
      <c r="RHV80" s="33"/>
      <c r="RHW80" s="33"/>
      <c r="RHX80" s="33"/>
      <c r="RHY80" s="33"/>
      <c r="RHZ80" s="33"/>
      <c r="RIA80" s="33"/>
      <c r="RIB80" s="33"/>
      <c r="RIC80" s="33"/>
      <c r="RID80" s="33"/>
      <c r="RIE80" s="33"/>
      <c r="RIF80" s="33"/>
      <c r="RIG80" s="33"/>
      <c r="RIH80" s="33"/>
      <c r="RII80" s="33"/>
      <c r="RIJ80" s="33"/>
      <c r="RIK80" s="33"/>
      <c r="RIL80" s="33"/>
      <c r="RIM80" s="33"/>
      <c r="RIN80" s="33"/>
      <c r="RIO80" s="33"/>
      <c r="RIP80" s="33"/>
      <c r="RIQ80" s="33"/>
      <c r="RIR80" s="33"/>
      <c r="RIS80" s="33"/>
      <c r="RIT80" s="33"/>
      <c r="RIU80" s="33"/>
      <c r="RIV80" s="33"/>
      <c r="RIW80" s="33"/>
      <c r="RIX80" s="33"/>
      <c r="RIY80" s="33"/>
      <c r="RIZ80" s="33"/>
      <c r="RJA80" s="33"/>
      <c r="RJB80" s="33"/>
      <c r="RJC80" s="33"/>
      <c r="RJD80" s="33"/>
      <c r="RJE80" s="33"/>
      <c r="RJF80" s="33"/>
      <c r="RJG80" s="33"/>
      <c r="RJH80" s="33"/>
      <c r="RJI80" s="33"/>
      <c r="RJJ80" s="33"/>
      <c r="RJK80" s="33"/>
      <c r="RJL80" s="33"/>
      <c r="RJM80" s="33"/>
      <c r="RJN80" s="33"/>
      <c r="RJO80" s="33"/>
      <c r="RJP80" s="33"/>
      <c r="RJQ80" s="33"/>
      <c r="RJR80" s="33"/>
      <c r="RJS80" s="33"/>
      <c r="RJT80" s="33"/>
      <c r="RJU80" s="33"/>
      <c r="RJV80" s="33"/>
      <c r="RJW80" s="33"/>
      <c r="RJX80" s="33"/>
      <c r="RJY80" s="33"/>
      <c r="RJZ80" s="33"/>
      <c r="RKA80" s="33"/>
      <c r="RKB80" s="33"/>
      <c r="RKC80" s="33"/>
      <c r="RKD80" s="33"/>
      <c r="RKE80" s="33"/>
      <c r="RKF80" s="33"/>
      <c r="RKG80" s="33"/>
      <c r="RKH80" s="33"/>
      <c r="RKI80" s="33"/>
      <c r="RKJ80" s="33"/>
      <c r="RKK80" s="33"/>
      <c r="RKL80" s="33"/>
      <c r="RKM80" s="33"/>
      <c r="RKN80" s="33"/>
      <c r="RKO80" s="33"/>
      <c r="RKP80" s="33"/>
      <c r="RKQ80" s="33"/>
      <c r="RKR80" s="33"/>
      <c r="RKS80" s="33"/>
      <c r="RKT80" s="33"/>
      <c r="RKU80" s="33"/>
      <c r="RKV80" s="33"/>
      <c r="RKW80" s="33"/>
      <c r="RKX80" s="33"/>
      <c r="RKY80" s="33"/>
      <c r="RKZ80" s="33"/>
      <c r="RLA80" s="33"/>
      <c r="RLB80" s="33"/>
      <c r="RLC80" s="33"/>
      <c r="RLD80" s="33"/>
      <c r="RLE80" s="33"/>
      <c r="RLF80" s="33"/>
      <c r="RLG80" s="33"/>
      <c r="RLH80" s="33"/>
      <c r="RLI80" s="33"/>
      <c r="RLJ80" s="33"/>
      <c r="RLK80" s="33"/>
      <c r="RLL80" s="33"/>
      <c r="RLM80" s="33"/>
      <c r="RLN80" s="33"/>
      <c r="RLO80" s="33"/>
      <c r="RLP80" s="33"/>
      <c r="RLQ80" s="33"/>
      <c r="RLR80" s="33"/>
      <c r="RLS80" s="33"/>
      <c r="RLT80" s="33"/>
      <c r="RLU80" s="33"/>
      <c r="RLV80" s="33"/>
      <c r="RLW80" s="33"/>
      <c r="RLX80" s="33"/>
      <c r="RLY80" s="33"/>
      <c r="RLZ80" s="33"/>
      <c r="RMA80" s="33"/>
      <c r="RMB80" s="33"/>
      <c r="RMC80" s="33"/>
      <c r="RMD80" s="33"/>
      <c r="RME80" s="33"/>
      <c r="RMF80" s="33"/>
      <c r="RMG80" s="33"/>
      <c r="RMH80" s="33"/>
      <c r="RMI80" s="33"/>
      <c r="RMJ80" s="33"/>
      <c r="RMK80" s="33"/>
      <c r="RML80" s="33"/>
      <c r="RMM80" s="33"/>
      <c r="RMN80" s="33"/>
      <c r="RMO80" s="33"/>
      <c r="RMP80" s="33"/>
      <c r="RMQ80" s="33"/>
      <c r="RMR80" s="33"/>
      <c r="RMS80" s="33"/>
      <c r="RMT80" s="33"/>
      <c r="RMU80" s="33"/>
      <c r="RMV80" s="33"/>
      <c r="RMW80" s="33"/>
      <c r="RMX80" s="33"/>
      <c r="RMY80" s="33"/>
      <c r="RMZ80" s="33"/>
      <c r="RNA80" s="33"/>
      <c r="RNB80" s="33"/>
      <c r="RNC80" s="33"/>
      <c r="RND80" s="33"/>
      <c r="RNE80" s="33"/>
      <c r="RNF80" s="33"/>
      <c r="RNG80" s="33"/>
      <c r="RNH80" s="33"/>
      <c r="RNI80" s="33"/>
      <c r="RNJ80" s="33"/>
      <c r="RNK80" s="33"/>
      <c r="RNL80" s="33"/>
      <c r="RNM80" s="33"/>
      <c r="RNN80" s="33"/>
      <c r="RNO80" s="33"/>
      <c r="RNP80" s="33"/>
      <c r="RNQ80" s="33"/>
      <c r="RNR80" s="33"/>
      <c r="RNS80" s="33"/>
      <c r="RNT80" s="33"/>
      <c r="RNU80" s="33"/>
      <c r="RNV80" s="33"/>
      <c r="RNW80" s="33"/>
      <c r="RNX80" s="33"/>
      <c r="RNY80" s="33"/>
      <c r="RNZ80" s="33"/>
      <c r="ROA80" s="33"/>
      <c r="ROB80" s="33"/>
      <c r="ROC80" s="33"/>
      <c r="ROD80" s="33"/>
      <c r="ROE80" s="33"/>
      <c r="ROF80" s="33"/>
      <c r="ROG80" s="33"/>
      <c r="ROH80" s="33"/>
      <c r="ROI80" s="33"/>
      <c r="ROJ80" s="33"/>
      <c r="ROK80" s="33"/>
      <c r="ROL80" s="33"/>
      <c r="ROM80" s="33"/>
      <c r="RON80" s="33"/>
      <c r="ROO80" s="33"/>
      <c r="ROP80" s="33"/>
      <c r="ROQ80" s="33"/>
      <c r="ROR80" s="33"/>
      <c r="ROS80" s="33"/>
      <c r="ROT80" s="33"/>
      <c r="ROU80" s="33"/>
      <c r="ROV80" s="33"/>
      <c r="ROW80" s="33"/>
      <c r="ROX80" s="33"/>
      <c r="ROY80" s="33"/>
      <c r="ROZ80" s="33"/>
      <c r="RPA80" s="33"/>
      <c r="RPB80" s="33"/>
      <c r="RPC80" s="33"/>
      <c r="RPD80" s="33"/>
      <c r="RPE80" s="33"/>
      <c r="RPF80" s="33"/>
      <c r="RPG80" s="33"/>
      <c r="RPH80" s="33"/>
      <c r="RPI80" s="33"/>
      <c r="RPJ80" s="33"/>
      <c r="RPK80" s="33"/>
      <c r="RPL80" s="33"/>
      <c r="RPM80" s="33"/>
      <c r="RPN80" s="33"/>
      <c r="RPO80" s="33"/>
      <c r="RPP80" s="33"/>
      <c r="RPQ80" s="33"/>
      <c r="RPR80" s="33"/>
      <c r="RPS80" s="33"/>
      <c r="RPT80" s="33"/>
      <c r="RPU80" s="33"/>
      <c r="RPV80" s="33"/>
      <c r="RPW80" s="33"/>
      <c r="RPX80" s="33"/>
      <c r="RPY80" s="33"/>
      <c r="RPZ80" s="33"/>
      <c r="RQA80" s="33"/>
      <c r="RQB80" s="33"/>
      <c r="RQC80" s="33"/>
      <c r="RQD80" s="33"/>
      <c r="RQE80" s="33"/>
      <c r="RQF80" s="33"/>
      <c r="RQG80" s="33"/>
      <c r="RQH80" s="33"/>
      <c r="RQI80" s="33"/>
      <c r="RQJ80" s="33"/>
      <c r="RQK80" s="33"/>
      <c r="RQL80" s="33"/>
      <c r="RQM80" s="33"/>
      <c r="RQN80" s="33"/>
      <c r="RQO80" s="33"/>
      <c r="RQP80" s="33"/>
      <c r="RQQ80" s="33"/>
      <c r="RQR80" s="33"/>
      <c r="RQS80" s="33"/>
      <c r="RQT80" s="33"/>
      <c r="RQU80" s="33"/>
      <c r="RQV80" s="33"/>
      <c r="RQW80" s="33"/>
      <c r="RQX80" s="33"/>
      <c r="RQY80" s="33"/>
      <c r="RQZ80" s="33"/>
      <c r="RRA80" s="33"/>
      <c r="RRB80" s="33"/>
      <c r="RRC80" s="33"/>
      <c r="RRD80" s="33"/>
      <c r="RRE80" s="33"/>
      <c r="RRF80" s="33"/>
      <c r="RRG80" s="33"/>
      <c r="RRH80" s="33"/>
      <c r="RRI80" s="33"/>
      <c r="RRJ80" s="33"/>
      <c r="RRK80" s="33"/>
      <c r="RRL80" s="33"/>
      <c r="RRM80" s="33"/>
      <c r="RRN80" s="33"/>
      <c r="RRO80" s="33"/>
      <c r="RRP80" s="33"/>
      <c r="RRQ80" s="33"/>
      <c r="RRR80" s="33"/>
      <c r="RRS80" s="33"/>
      <c r="RRT80" s="33"/>
      <c r="RRU80" s="33"/>
      <c r="RRV80" s="33"/>
      <c r="RRW80" s="33"/>
      <c r="RRX80" s="33"/>
      <c r="RRY80" s="33"/>
      <c r="RRZ80" s="33"/>
      <c r="RSA80" s="33"/>
      <c r="RSB80" s="33"/>
      <c r="RSC80" s="33"/>
      <c r="RSD80" s="33"/>
      <c r="RSE80" s="33"/>
      <c r="RSF80" s="33"/>
      <c r="RSG80" s="33"/>
      <c r="RSH80" s="33"/>
      <c r="RSI80" s="33"/>
      <c r="RSJ80" s="33"/>
      <c r="RSK80" s="33"/>
      <c r="RSL80" s="33"/>
      <c r="RSM80" s="33"/>
      <c r="RSN80" s="33"/>
      <c r="RSO80" s="33"/>
      <c r="RSP80" s="33"/>
      <c r="RSQ80" s="33"/>
      <c r="RSR80" s="33"/>
      <c r="RSS80" s="33"/>
      <c r="RST80" s="33"/>
      <c r="RSU80" s="33"/>
      <c r="RSV80" s="33"/>
      <c r="RSW80" s="33"/>
      <c r="RSX80" s="33"/>
      <c r="RSY80" s="33"/>
      <c r="RSZ80" s="33"/>
      <c r="RTA80" s="33"/>
      <c r="RTB80" s="33"/>
      <c r="RTC80" s="33"/>
      <c r="RTD80" s="33"/>
      <c r="RTE80" s="33"/>
      <c r="RTF80" s="33"/>
      <c r="RTG80" s="33"/>
      <c r="RTH80" s="33"/>
      <c r="RTI80" s="33"/>
      <c r="RTJ80" s="33"/>
      <c r="RTK80" s="33"/>
      <c r="RTL80" s="33"/>
      <c r="RTM80" s="33"/>
      <c r="RTN80" s="33"/>
      <c r="RTO80" s="33"/>
      <c r="RTP80" s="33"/>
      <c r="RTQ80" s="33"/>
      <c r="RTR80" s="33"/>
      <c r="RTS80" s="33"/>
      <c r="RTT80" s="33"/>
      <c r="RTU80" s="33"/>
      <c r="RTV80" s="33"/>
      <c r="RTW80" s="33"/>
      <c r="RTX80" s="33"/>
      <c r="RTY80" s="33"/>
      <c r="RTZ80" s="33"/>
      <c r="RUA80" s="33"/>
      <c r="RUB80" s="33"/>
      <c r="RUC80" s="33"/>
      <c r="RUD80" s="33"/>
      <c r="RUE80" s="33"/>
      <c r="RUF80" s="33"/>
      <c r="RUG80" s="33"/>
      <c r="RUH80" s="33"/>
      <c r="RUI80" s="33"/>
      <c r="RUJ80" s="33"/>
      <c r="RUK80" s="33"/>
      <c r="RUL80" s="33"/>
      <c r="RUM80" s="33"/>
      <c r="RUN80" s="33"/>
      <c r="RUO80" s="33"/>
      <c r="RUP80" s="33"/>
      <c r="RUQ80" s="33"/>
      <c r="RUR80" s="33"/>
      <c r="RUS80" s="33"/>
      <c r="RUT80" s="33"/>
      <c r="RUU80" s="33"/>
      <c r="RUV80" s="33"/>
      <c r="RUW80" s="33"/>
      <c r="RUX80" s="33"/>
      <c r="RUY80" s="33"/>
      <c r="RUZ80" s="33"/>
      <c r="RVA80" s="33"/>
      <c r="RVB80" s="33"/>
      <c r="RVC80" s="33"/>
      <c r="RVD80" s="33"/>
      <c r="RVE80" s="33"/>
      <c r="RVF80" s="33"/>
      <c r="RVG80" s="33"/>
      <c r="RVH80" s="33"/>
      <c r="RVI80" s="33"/>
      <c r="RVJ80" s="33"/>
      <c r="RVK80" s="33"/>
      <c r="RVL80" s="33"/>
      <c r="RVM80" s="33"/>
      <c r="RVN80" s="33"/>
      <c r="RVO80" s="33"/>
      <c r="RVP80" s="33"/>
      <c r="RVQ80" s="33"/>
      <c r="RVR80" s="33"/>
      <c r="RVS80" s="33"/>
      <c r="RVT80" s="33"/>
      <c r="RVU80" s="33"/>
      <c r="RVV80" s="33"/>
      <c r="RVW80" s="33"/>
      <c r="RVX80" s="33"/>
      <c r="RVY80" s="33"/>
      <c r="RVZ80" s="33"/>
      <c r="RWA80" s="33"/>
      <c r="RWB80" s="33"/>
      <c r="RWC80" s="33"/>
      <c r="RWD80" s="33"/>
      <c r="RWE80" s="33"/>
      <c r="RWF80" s="33"/>
      <c r="RWG80" s="33"/>
      <c r="RWH80" s="33"/>
      <c r="RWI80" s="33"/>
      <c r="RWJ80" s="33"/>
      <c r="RWK80" s="33"/>
      <c r="RWL80" s="33"/>
      <c r="RWM80" s="33"/>
      <c r="RWN80" s="33"/>
      <c r="RWO80" s="33"/>
      <c r="RWP80" s="33"/>
      <c r="RWQ80" s="33"/>
      <c r="RWR80" s="33"/>
      <c r="RWS80" s="33"/>
      <c r="RWT80" s="33"/>
      <c r="RWU80" s="33"/>
      <c r="RWV80" s="33"/>
      <c r="RWW80" s="33"/>
      <c r="RWX80" s="33"/>
      <c r="RWY80" s="33"/>
      <c r="RWZ80" s="33"/>
      <c r="RXA80" s="33"/>
      <c r="RXB80" s="33"/>
      <c r="RXC80" s="33"/>
      <c r="RXD80" s="33"/>
      <c r="RXE80" s="33"/>
      <c r="RXF80" s="33"/>
      <c r="RXG80" s="33"/>
      <c r="RXH80" s="33"/>
      <c r="RXI80" s="33"/>
      <c r="RXJ80" s="33"/>
      <c r="RXK80" s="33"/>
      <c r="RXL80" s="33"/>
      <c r="RXM80" s="33"/>
      <c r="RXN80" s="33"/>
      <c r="RXO80" s="33"/>
      <c r="RXP80" s="33"/>
      <c r="RXQ80" s="33"/>
      <c r="RXR80" s="33"/>
      <c r="RXS80" s="33"/>
      <c r="RXT80" s="33"/>
      <c r="RXU80" s="33"/>
      <c r="RXV80" s="33"/>
      <c r="RXW80" s="33"/>
      <c r="RXX80" s="33"/>
      <c r="RXY80" s="33"/>
      <c r="RXZ80" s="33"/>
      <c r="RYA80" s="33"/>
      <c r="RYB80" s="33"/>
      <c r="RYC80" s="33"/>
      <c r="RYD80" s="33"/>
      <c r="RYE80" s="33"/>
      <c r="RYF80" s="33"/>
      <c r="RYG80" s="33"/>
      <c r="RYH80" s="33"/>
      <c r="RYI80" s="33"/>
      <c r="RYJ80" s="33"/>
      <c r="RYK80" s="33"/>
      <c r="RYL80" s="33"/>
      <c r="RYM80" s="33"/>
      <c r="RYN80" s="33"/>
      <c r="RYO80" s="33"/>
      <c r="RYP80" s="33"/>
      <c r="RYQ80" s="33"/>
      <c r="RYR80" s="33"/>
      <c r="RYS80" s="33"/>
      <c r="RYT80" s="33"/>
      <c r="RYU80" s="33"/>
      <c r="RYV80" s="33"/>
      <c r="RYW80" s="33"/>
      <c r="RYX80" s="33"/>
      <c r="RYY80" s="33"/>
      <c r="RYZ80" s="33"/>
      <c r="RZA80" s="33"/>
      <c r="RZB80" s="33"/>
      <c r="RZC80" s="33"/>
      <c r="RZD80" s="33"/>
      <c r="RZE80" s="33"/>
      <c r="RZF80" s="33"/>
      <c r="RZG80" s="33"/>
      <c r="RZH80" s="33"/>
      <c r="RZI80" s="33"/>
      <c r="RZJ80" s="33"/>
      <c r="RZK80" s="33"/>
      <c r="RZL80" s="33"/>
      <c r="RZM80" s="33"/>
      <c r="RZN80" s="33"/>
      <c r="RZO80" s="33"/>
      <c r="RZP80" s="33"/>
      <c r="RZQ80" s="33"/>
      <c r="RZR80" s="33"/>
      <c r="RZS80" s="33"/>
      <c r="RZT80" s="33"/>
      <c r="RZU80" s="33"/>
      <c r="RZV80" s="33"/>
      <c r="RZW80" s="33"/>
      <c r="RZX80" s="33"/>
      <c r="RZY80" s="33"/>
      <c r="RZZ80" s="33"/>
      <c r="SAA80" s="33"/>
      <c r="SAB80" s="33"/>
      <c r="SAC80" s="33"/>
      <c r="SAD80" s="33"/>
      <c r="SAE80" s="33"/>
      <c r="SAF80" s="33"/>
      <c r="SAG80" s="33"/>
      <c r="SAH80" s="33"/>
      <c r="SAI80" s="33"/>
      <c r="SAJ80" s="33"/>
      <c r="SAK80" s="33"/>
      <c r="SAL80" s="33"/>
      <c r="SAM80" s="33"/>
      <c r="SAN80" s="33"/>
      <c r="SAO80" s="33"/>
      <c r="SAP80" s="33"/>
      <c r="SAQ80" s="33"/>
      <c r="SAR80" s="33"/>
      <c r="SAS80" s="33"/>
      <c r="SAT80" s="33"/>
      <c r="SAU80" s="33"/>
      <c r="SAV80" s="33"/>
      <c r="SAW80" s="33"/>
      <c r="SAX80" s="33"/>
      <c r="SAY80" s="33"/>
      <c r="SAZ80" s="33"/>
      <c r="SBA80" s="33"/>
      <c r="SBB80" s="33"/>
      <c r="SBC80" s="33"/>
      <c r="SBD80" s="33"/>
      <c r="SBE80" s="33"/>
      <c r="SBF80" s="33"/>
      <c r="SBG80" s="33"/>
      <c r="SBH80" s="33"/>
      <c r="SBI80" s="33"/>
      <c r="SBJ80" s="33"/>
      <c r="SBK80" s="33"/>
      <c r="SBL80" s="33"/>
      <c r="SBM80" s="33"/>
      <c r="SBN80" s="33"/>
      <c r="SBO80" s="33"/>
      <c r="SBP80" s="33"/>
      <c r="SBQ80" s="33"/>
      <c r="SBR80" s="33"/>
      <c r="SBS80" s="33"/>
      <c r="SBT80" s="33"/>
      <c r="SBU80" s="33"/>
      <c r="SBV80" s="33"/>
      <c r="SBW80" s="33"/>
      <c r="SBX80" s="33"/>
      <c r="SBY80" s="33"/>
      <c r="SBZ80" s="33"/>
      <c r="SCA80" s="33"/>
      <c r="SCB80" s="33"/>
      <c r="SCC80" s="33"/>
      <c r="SCD80" s="33"/>
      <c r="SCE80" s="33"/>
      <c r="SCF80" s="33"/>
      <c r="SCG80" s="33"/>
      <c r="SCH80" s="33"/>
      <c r="SCI80" s="33"/>
      <c r="SCJ80" s="33"/>
      <c r="SCK80" s="33"/>
      <c r="SCL80" s="33"/>
      <c r="SCM80" s="33"/>
      <c r="SCN80" s="33"/>
      <c r="SCO80" s="33"/>
      <c r="SCP80" s="33"/>
      <c r="SCQ80" s="33"/>
      <c r="SCR80" s="33"/>
      <c r="SCS80" s="33"/>
      <c r="SCT80" s="33"/>
      <c r="SCU80" s="33"/>
      <c r="SCV80" s="33"/>
      <c r="SCW80" s="33"/>
      <c r="SCX80" s="33"/>
      <c r="SCY80" s="33"/>
      <c r="SCZ80" s="33"/>
      <c r="SDA80" s="33"/>
      <c r="SDB80" s="33"/>
      <c r="SDC80" s="33"/>
      <c r="SDD80" s="33"/>
      <c r="SDE80" s="33"/>
      <c r="SDF80" s="33"/>
      <c r="SDG80" s="33"/>
      <c r="SDH80" s="33"/>
      <c r="SDI80" s="33"/>
      <c r="SDJ80" s="33"/>
      <c r="SDK80" s="33"/>
      <c r="SDL80" s="33"/>
      <c r="SDM80" s="33"/>
      <c r="SDN80" s="33"/>
      <c r="SDO80" s="33"/>
      <c r="SDP80" s="33"/>
      <c r="SDQ80" s="33"/>
      <c r="SDR80" s="33"/>
      <c r="SDS80" s="33"/>
      <c r="SDT80" s="33"/>
      <c r="SDU80" s="33"/>
      <c r="SDV80" s="33"/>
      <c r="SDW80" s="33"/>
      <c r="SDX80" s="33"/>
      <c r="SDY80" s="33"/>
      <c r="SDZ80" s="33"/>
      <c r="SEA80" s="33"/>
      <c r="SEB80" s="33"/>
      <c r="SEC80" s="33"/>
      <c r="SED80" s="33"/>
      <c r="SEE80" s="33"/>
      <c r="SEF80" s="33"/>
      <c r="SEG80" s="33"/>
      <c r="SEH80" s="33"/>
      <c r="SEI80" s="33"/>
      <c r="SEJ80" s="33"/>
      <c r="SEK80" s="33"/>
      <c r="SEL80" s="33"/>
      <c r="SEM80" s="33"/>
      <c r="SEN80" s="33"/>
      <c r="SEO80" s="33"/>
      <c r="SEP80" s="33"/>
      <c r="SEQ80" s="33"/>
      <c r="SER80" s="33"/>
      <c r="SES80" s="33"/>
      <c r="SET80" s="33"/>
      <c r="SEU80" s="33"/>
      <c r="SEV80" s="33"/>
      <c r="SEW80" s="33"/>
      <c r="SEX80" s="33"/>
      <c r="SEY80" s="33"/>
      <c r="SEZ80" s="33"/>
      <c r="SFA80" s="33"/>
      <c r="SFB80" s="33"/>
      <c r="SFC80" s="33"/>
      <c r="SFD80" s="33"/>
      <c r="SFE80" s="33"/>
      <c r="SFF80" s="33"/>
      <c r="SFG80" s="33"/>
      <c r="SFH80" s="33"/>
      <c r="SFI80" s="33"/>
      <c r="SFJ80" s="33"/>
      <c r="SFK80" s="33"/>
      <c r="SFL80" s="33"/>
      <c r="SFM80" s="33"/>
      <c r="SFN80" s="33"/>
      <c r="SFO80" s="33"/>
      <c r="SFP80" s="33"/>
      <c r="SFQ80" s="33"/>
      <c r="SFR80" s="33"/>
      <c r="SFS80" s="33"/>
      <c r="SFT80" s="33"/>
      <c r="SFU80" s="33"/>
      <c r="SFV80" s="33"/>
      <c r="SFW80" s="33"/>
      <c r="SFX80" s="33"/>
      <c r="SFY80" s="33"/>
      <c r="SFZ80" s="33"/>
      <c r="SGA80" s="33"/>
      <c r="SGB80" s="33"/>
      <c r="SGC80" s="33"/>
      <c r="SGD80" s="33"/>
      <c r="SGE80" s="33"/>
      <c r="SGF80" s="33"/>
      <c r="SGG80" s="33"/>
      <c r="SGH80" s="33"/>
      <c r="SGI80" s="33"/>
      <c r="SGJ80" s="33"/>
      <c r="SGK80" s="33"/>
      <c r="SGL80" s="33"/>
      <c r="SGM80" s="33"/>
      <c r="SGN80" s="33"/>
      <c r="SGO80" s="33"/>
      <c r="SGP80" s="33"/>
      <c r="SGQ80" s="33"/>
      <c r="SGR80" s="33"/>
      <c r="SGS80" s="33"/>
      <c r="SGT80" s="33"/>
      <c r="SGU80" s="33"/>
      <c r="SGV80" s="33"/>
      <c r="SGW80" s="33"/>
      <c r="SGX80" s="33"/>
      <c r="SGY80" s="33"/>
      <c r="SGZ80" s="33"/>
      <c r="SHA80" s="33"/>
      <c r="SHB80" s="33"/>
      <c r="SHC80" s="33"/>
      <c r="SHD80" s="33"/>
      <c r="SHE80" s="33"/>
      <c r="SHF80" s="33"/>
      <c r="SHG80" s="33"/>
      <c r="SHH80" s="33"/>
      <c r="SHI80" s="33"/>
      <c r="SHJ80" s="33"/>
      <c r="SHK80" s="33"/>
      <c r="SHL80" s="33"/>
      <c r="SHM80" s="33"/>
      <c r="SHN80" s="33"/>
      <c r="SHO80" s="33"/>
      <c r="SHP80" s="33"/>
      <c r="SHQ80" s="33"/>
      <c r="SHR80" s="33"/>
      <c r="SHS80" s="33"/>
      <c r="SHT80" s="33"/>
      <c r="SHU80" s="33"/>
      <c r="SHV80" s="33"/>
      <c r="SHW80" s="33"/>
      <c r="SHX80" s="33"/>
      <c r="SHY80" s="33"/>
      <c r="SHZ80" s="33"/>
      <c r="SIA80" s="33"/>
      <c r="SIB80" s="33"/>
      <c r="SIC80" s="33"/>
      <c r="SID80" s="33"/>
      <c r="SIE80" s="33"/>
      <c r="SIF80" s="33"/>
      <c r="SIG80" s="33"/>
      <c r="SIH80" s="33"/>
      <c r="SII80" s="33"/>
      <c r="SIJ80" s="33"/>
      <c r="SIK80" s="33"/>
      <c r="SIL80" s="33"/>
      <c r="SIM80" s="33"/>
      <c r="SIN80" s="33"/>
      <c r="SIO80" s="33"/>
      <c r="SIP80" s="33"/>
      <c r="SIQ80" s="33"/>
      <c r="SIR80" s="33"/>
      <c r="SIS80" s="33"/>
      <c r="SIT80" s="33"/>
      <c r="SIU80" s="33"/>
      <c r="SIV80" s="33"/>
      <c r="SIW80" s="33"/>
      <c r="SIX80" s="33"/>
      <c r="SIY80" s="33"/>
      <c r="SIZ80" s="33"/>
      <c r="SJA80" s="33"/>
      <c r="SJB80" s="33"/>
      <c r="SJC80" s="33"/>
      <c r="SJD80" s="33"/>
      <c r="SJE80" s="33"/>
      <c r="SJF80" s="33"/>
      <c r="SJG80" s="33"/>
      <c r="SJH80" s="33"/>
      <c r="SJI80" s="33"/>
      <c r="SJJ80" s="33"/>
      <c r="SJK80" s="33"/>
      <c r="SJL80" s="33"/>
      <c r="SJM80" s="33"/>
      <c r="SJN80" s="33"/>
      <c r="SJO80" s="33"/>
      <c r="SJP80" s="33"/>
      <c r="SJQ80" s="33"/>
      <c r="SJR80" s="33"/>
      <c r="SJS80" s="33"/>
      <c r="SJT80" s="33"/>
      <c r="SJU80" s="33"/>
      <c r="SJV80" s="33"/>
      <c r="SJW80" s="33"/>
      <c r="SJX80" s="33"/>
      <c r="SJY80" s="33"/>
      <c r="SJZ80" s="33"/>
      <c r="SKA80" s="33"/>
      <c r="SKB80" s="33"/>
      <c r="SKC80" s="33"/>
      <c r="SKD80" s="33"/>
      <c r="SKE80" s="33"/>
      <c r="SKF80" s="33"/>
      <c r="SKG80" s="33"/>
      <c r="SKH80" s="33"/>
      <c r="SKI80" s="33"/>
      <c r="SKJ80" s="33"/>
      <c r="SKK80" s="33"/>
      <c r="SKL80" s="33"/>
      <c r="SKM80" s="33"/>
      <c r="SKN80" s="33"/>
      <c r="SKO80" s="33"/>
      <c r="SKP80" s="33"/>
      <c r="SKQ80" s="33"/>
      <c r="SKR80" s="33"/>
      <c r="SKS80" s="33"/>
      <c r="SKT80" s="33"/>
      <c r="SKU80" s="33"/>
      <c r="SKV80" s="33"/>
      <c r="SKW80" s="33"/>
      <c r="SKX80" s="33"/>
      <c r="SKY80" s="33"/>
      <c r="SKZ80" s="33"/>
      <c r="SLA80" s="33"/>
      <c r="SLB80" s="33"/>
      <c r="SLC80" s="33"/>
      <c r="SLD80" s="33"/>
      <c r="SLE80" s="33"/>
      <c r="SLF80" s="33"/>
      <c r="SLG80" s="33"/>
      <c r="SLH80" s="33"/>
      <c r="SLI80" s="33"/>
      <c r="SLJ80" s="33"/>
      <c r="SLK80" s="33"/>
      <c r="SLL80" s="33"/>
      <c r="SLM80" s="33"/>
      <c r="SLN80" s="33"/>
      <c r="SLO80" s="33"/>
      <c r="SLP80" s="33"/>
      <c r="SLQ80" s="33"/>
      <c r="SLR80" s="33"/>
      <c r="SLS80" s="33"/>
      <c r="SLT80" s="33"/>
      <c r="SLU80" s="33"/>
      <c r="SLV80" s="33"/>
      <c r="SLW80" s="33"/>
      <c r="SLX80" s="33"/>
      <c r="SLY80" s="33"/>
      <c r="SLZ80" s="33"/>
      <c r="SMA80" s="33"/>
      <c r="SMB80" s="33"/>
      <c r="SMC80" s="33"/>
      <c r="SMD80" s="33"/>
      <c r="SME80" s="33"/>
      <c r="SMF80" s="33"/>
      <c r="SMG80" s="33"/>
      <c r="SMH80" s="33"/>
      <c r="SMI80" s="33"/>
      <c r="SMJ80" s="33"/>
      <c r="SMK80" s="33"/>
      <c r="SML80" s="33"/>
      <c r="SMM80" s="33"/>
      <c r="SMN80" s="33"/>
      <c r="SMO80" s="33"/>
      <c r="SMP80" s="33"/>
      <c r="SMQ80" s="33"/>
      <c r="SMR80" s="33"/>
      <c r="SMS80" s="33"/>
      <c r="SMT80" s="33"/>
      <c r="SMU80" s="33"/>
      <c r="SMV80" s="33"/>
      <c r="SMW80" s="33"/>
      <c r="SMX80" s="33"/>
      <c r="SMY80" s="33"/>
      <c r="SMZ80" s="33"/>
      <c r="SNA80" s="33"/>
      <c r="SNB80" s="33"/>
      <c r="SNC80" s="33"/>
      <c r="SND80" s="33"/>
      <c r="SNE80" s="33"/>
      <c r="SNF80" s="33"/>
      <c r="SNG80" s="33"/>
      <c r="SNH80" s="33"/>
      <c r="SNI80" s="33"/>
      <c r="SNJ80" s="33"/>
      <c r="SNK80" s="33"/>
      <c r="SNL80" s="33"/>
      <c r="SNM80" s="33"/>
      <c r="SNN80" s="33"/>
      <c r="SNO80" s="33"/>
      <c r="SNP80" s="33"/>
      <c r="SNQ80" s="33"/>
      <c r="SNR80" s="33"/>
      <c r="SNS80" s="33"/>
      <c r="SNT80" s="33"/>
      <c r="SNU80" s="33"/>
      <c r="SNV80" s="33"/>
      <c r="SNW80" s="33"/>
      <c r="SNX80" s="33"/>
      <c r="SNY80" s="33"/>
      <c r="SNZ80" s="33"/>
      <c r="SOA80" s="33"/>
      <c r="SOB80" s="33"/>
      <c r="SOC80" s="33"/>
      <c r="SOD80" s="33"/>
      <c r="SOE80" s="33"/>
      <c r="SOF80" s="33"/>
      <c r="SOG80" s="33"/>
      <c r="SOH80" s="33"/>
      <c r="SOI80" s="33"/>
      <c r="SOJ80" s="33"/>
      <c r="SOK80" s="33"/>
      <c r="SOL80" s="33"/>
      <c r="SOM80" s="33"/>
      <c r="SON80" s="33"/>
      <c r="SOO80" s="33"/>
      <c r="SOP80" s="33"/>
      <c r="SOQ80" s="33"/>
      <c r="SOR80" s="33"/>
      <c r="SOS80" s="33"/>
      <c r="SOT80" s="33"/>
      <c r="SOU80" s="33"/>
      <c r="SOV80" s="33"/>
      <c r="SOW80" s="33"/>
      <c r="SOX80" s="33"/>
      <c r="SOY80" s="33"/>
      <c r="SOZ80" s="33"/>
      <c r="SPA80" s="33"/>
      <c r="SPB80" s="33"/>
      <c r="SPC80" s="33"/>
      <c r="SPD80" s="33"/>
      <c r="SPE80" s="33"/>
      <c r="SPF80" s="33"/>
      <c r="SPG80" s="33"/>
      <c r="SPH80" s="33"/>
      <c r="SPI80" s="33"/>
      <c r="SPJ80" s="33"/>
      <c r="SPK80" s="33"/>
      <c r="SPL80" s="33"/>
      <c r="SPM80" s="33"/>
      <c r="SPN80" s="33"/>
      <c r="SPO80" s="33"/>
      <c r="SPP80" s="33"/>
      <c r="SPQ80" s="33"/>
      <c r="SPR80" s="33"/>
      <c r="SPS80" s="33"/>
      <c r="SPT80" s="33"/>
      <c r="SPU80" s="33"/>
      <c r="SPV80" s="33"/>
      <c r="SPW80" s="33"/>
      <c r="SPX80" s="33"/>
      <c r="SPY80" s="33"/>
      <c r="SPZ80" s="33"/>
      <c r="SQA80" s="33"/>
      <c r="SQB80" s="33"/>
      <c r="SQC80" s="33"/>
      <c r="SQD80" s="33"/>
      <c r="SQE80" s="33"/>
      <c r="SQF80" s="33"/>
      <c r="SQG80" s="33"/>
      <c r="SQH80" s="33"/>
      <c r="SQI80" s="33"/>
      <c r="SQJ80" s="33"/>
      <c r="SQK80" s="33"/>
      <c r="SQL80" s="33"/>
      <c r="SQM80" s="33"/>
      <c r="SQN80" s="33"/>
      <c r="SQO80" s="33"/>
      <c r="SQP80" s="33"/>
      <c r="SQQ80" s="33"/>
      <c r="SQR80" s="33"/>
      <c r="SQS80" s="33"/>
      <c r="SQT80" s="33"/>
      <c r="SQU80" s="33"/>
      <c r="SQV80" s="33"/>
      <c r="SQW80" s="33"/>
      <c r="SQX80" s="33"/>
      <c r="SQY80" s="33"/>
      <c r="SQZ80" s="33"/>
      <c r="SRA80" s="33"/>
      <c r="SRB80" s="33"/>
      <c r="SRC80" s="33"/>
      <c r="SRD80" s="33"/>
      <c r="SRE80" s="33"/>
      <c r="SRF80" s="33"/>
      <c r="SRG80" s="33"/>
      <c r="SRH80" s="33"/>
      <c r="SRI80" s="33"/>
      <c r="SRJ80" s="33"/>
      <c r="SRK80" s="33"/>
      <c r="SRL80" s="33"/>
      <c r="SRM80" s="33"/>
      <c r="SRN80" s="33"/>
      <c r="SRO80" s="33"/>
      <c r="SRP80" s="33"/>
      <c r="SRQ80" s="33"/>
      <c r="SRR80" s="33"/>
      <c r="SRS80" s="33"/>
      <c r="SRT80" s="33"/>
      <c r="SRU80" s="33"/>
      <c r="SRV80" s="33"/>
      <c r="SRW80" s="33"/>
      <c r="SRX80" s="33"/>
      <c r="SRY80" s="33"/>
      <c r="SRZ80" s="33"/>
      <c r="SSA80" s="33"/>
      <c r="SSB80" s="33"/>
      <c r="SSC80" s="33"/>
      <c r="SSD80" s="33"/>
      <c r="SSE80" s="33"/>
      <c r="SSF80" s="33"/>
      <c r="SSG80" s="33"/>
      <c r="SSH80" s="33"/>
      <c r="SSI80" s="33"/>
      <c r="SSJ80" s="33"/>
      <c r="SSK80" s="33"/>
      <c r="SSL80" s="33"/>
      <c r="SSM80" s="33"/>
      <c r="SSN80" s="33"/>
      <c r="SSO80" s="33"/>
      <c r="SSP80" s="33"/>
      <c r="SSQ80" s="33"/>
      <c r="SSR80" s="33"/>
      <c r="SSS80" s="33"/>
      <c r="SST80" s="33"/>
      <c r="SSU80" s="33"/>
      <c r="SSV80" s="33"/>
      <c r="SSW80" s="33"/>
      <c r="SSX80" s="33"/>
      <c r="SSY80" s="33"/>
      <c r="SSZ80" s="33"/>
      <c r="STA80" s="33"/>
      <c r="STB80" s="33"/>
      <c r="STC80" s="33"/>
      <c r="STD80" s="33"/>
      <c r="STE80" s="33"/>
      <c r="STF80" s="33"/>
      <c r="STG80" s="33"/>
      <c r="STH80" s="33"/>
      <c r="STI80" s="33"/>
      <c r="STJ80" s="33"/>
      <c r="STK80" s="33"/>
      <c r="STL80" s="33"/>
      <c r="STM80" s="33"/>
      <c r="STN80" s="33"/>
      <c r="STO80" s="33"/>
      <c r="STP80" s="33"/>
      <c r="STQ80" s="33"/>
      <c r="STR80" s="33"/>
      <c r="STS80" s="33"/>
      <c r="STT80" s="33"/>
      <c r="STU80" s="33"/>
      <c r="STV80" s="33"/>
      <c r="STW80" s="33"/>
      <c r="STX80" s="33"/>
      <c r="STY80" s="33"/>
      <c r="STZ80" s="33"/>
      <c r="SUA80" s="33"/>
      <c r="SUB80" s="33"/>
      <c r="SUC80" s="33"/>
      <c r="SUD80" s="33"/>
      <c r="SUE80" s="33"/>
      <c r="SUF80" s="33"/>
      <c r="SUG80" s="33"/>
      <c r="SUH80" s="33"/>
      <c r="SUI80" s="33"/>
      <c r="SUJ80" s="33"/>
      <c r="SUK80" s="33"/>
      <c r="SUL80" s="33"/>
      <c r="SUM80" s="33"/>
      <c r="SUN80" s="33"/>
      <c r="SUO80" s="33"/>
      <c r="SUP80" s="33"/>
      <c r="SUQ80" s="33"/>
      <c r="SUR80" s="33"/>
      <c r="SUS80" s="33"/>
      <c r="SUT80" s="33"/>
      <c r="SUU80" s="33"/>
      <c r="SUV80" s="33"/>
      <c r="SUW80" s="33"/>
      <c r="SUX80" s="33"/>
      <c r="SUY80" s="33"/>
      <c r="SUZ80" s="33"/>
      <c r="SVA80" s="33"/>
      <c r="SVB80" s="33"/>
      <c r="SVC80" s="33"/>
      <c r="SVD80" s="33"/>
      <c r="SVE80" s="33"/>
      <c r="SVF80" s="33"/>
      <c r="SVG80" s="33"/>
      <c r="SVH80" s="33"/>
      <c r="SVI80" s="33"/>
      <c r="SVJ80" s="33"/>
      <c r="SVK80" s="33"/>
      <c r="SVL80" s="33"/>
      <c r="SVM80" s="33"/>
      <c r="SVN80" s="33"/>
      <c r="SVO80" s="33"/>
      <c r="SVP80" s="33"/>
      <c r="SVQ80" s="33"/>
      <c r="SVR80" s="33"/>
      <c r="SVS80" s="33"/>
      <c r="SVT80" s="33"/>
      <c r="SVU80" s="33"/>
      <c r="SVV80" s="33"/>
      <c r="SVW80" s="33"/>
      <c r="SVX80" s="33"/>
      <c r="SVY80" s="33"/>
      <c r="SVZ80" s="33"/>
      <c r="SWA80" s="33"/>
      <c r="SWB80" s="33"/>
      <c r="SWC80" s="33"/>
      <c r="SWD80" s="33"/>
      <c r="SWE80" s="33"/>
      <c r="SWF80" s="33"/>
      <c r="SWG80" s="33"/>
      <c r="SWH80" s="33"/>
      <c r="SWI80" s="33"/>
      <c r="SWJ80" s="33"/>
      <c r="SWK80" s="33"/>
      <c r="SWL80" s="33"/>
      <c r="SWM80" s="33"/>
      <c r="SWN80" s="33"/>
      <c r="SWO80" s="33"/>
      <c r="SWP80" s="33"/>
      <c r="SWQ80" s="33"/>
      <c r="SWR80" s="33"/>
      <c r="SWS80" s="33"/>
      <c r="SWT80" s="33"/>
      <c r="SWU80" s="33"/>
      <c r="SWV80" s="33"/>
      <c r="SWW80" s="33"/>
      <c r="SWX80" s="33"/>
      <c r="SWY80" s="33"/>
      <c r="SWZ80" s="33"/>
      <c r="SXA80" s="33"/>
      <c r="SXB80" s="33"/>
      <c r="SXC80" s="33"/>
      <c r="SXD80" s="33"/>
      <c r="SXE80" s="33"/>
      <c r="SXF80" s="33"/>
      <c r="SXG80" s="33"/>
      <c r="SXH80" s="33"/>
      <c r="SXI80" s="33"/>
      <c r="SXJ80" s="33"/>
      <c r="SXK80" s="33"/>
      <c r="SXL80" s="33"/>
      <c r="SXM80" s="33"/>
      <c r="SXN80" s="33"/>
      <c r="SXO80" s="33"/>
      <c r="SXP80" s="33"/>
      <c r="SXQ80" s="33"/>
      <c r="SXR80" s="33"/>
      <c r="SXS80" s="33"/>
      <c r="SXT80" s="33"/>
      <c r="SXU80" s="33"/>
      <c r="SXV80" s="33"/>
      <c r="SXW80" s="33"/>
      <c r="SXX80" s="33"/>
      <c r="SXY80" s="33"/>
      <c r="SXZ80" s="33"/>
      <c r="SYA80" s="33"/>
      <c r="SYB80" s="33"/>
      <c r="SYC80" s="33"/>
      <c r="SYD80" s="33"/>
      <c r="SYE80" s="33"/>
      <c r="SYF80" s="33"/>
      <c r="SYG80" s="33"/>
      <c r="SYH80" s="33"/>
      <c r="SYI80" s="33"/>
      <c r="SYJ80" s="33"/>
      <c r="SYK80" s="33"/>
      <c r="SYL80" s="33"/>
      <c r="SYM80" s="33"/>
      <c r="SYN80" s="33"/>
      <c r="SYO80" s="33"/>
      <c r="SYP80" s="33"/>
      <c r="SYQ80" s="33"/>
      <c r="SYR80" s="33"/>
      <c r="SYS80" s="33"/>
      <c r="SYT80" s="33"/>
      <c r="SYU80" s="33"/>
      <c r="SYV80" s="33"/>
      <c r="SYW80" s="33"/>
      <c r="SYX80" s="33"/>
      <c r="SYY80" s="33"/>
      <c r="SYZ80" s="33"/>
      <c r="SZA80" s="33"/>
      <c r="SZB80" s="33"/>
      <c r="SZC80" s="33"/>
      <c r="SZD80" s="33"/>
      <c r="SZE80" s="33"/>
      <c r="SZF80" s="33"/>
      <c r="SZG80" s="33"/>
      <c r="SZH80" s="33"/>
      <c r="SZI80" s="33"/>
      <c r="SZJ80" s="33"/>
      <c r="SZK80" s="33"/>
      <c r="SZL80" s="33"/>
      <c r="SZM80" s="33"/>
      <c r="SZN80" s="33"/>
      <c r="SZO80" s="33"/>
      <c r="SZP80" s="33"/>
      <c r="SZQ80" s="33"/>
      <c r="SZR80" s="33"/>
      <c r="SZS80" s="33"/>
      <c r="SZT80" s="33"/>
      <c r="SZU80" s="33"/>
      <c r="SZV80" s="33"/>
      <c r="SZW80" s="33"/>
      <c r="SZX80" s="33"/>
      <c r="SZY80" s="33"/>
      <c r="SZZ80" s="33"/>
      <c r="TAA80" s="33"/>
      <c r="TAB80" s="33"/>
      <c r="TAC80" s="33"/>
      <c r="TAD80" s="33"/>
      <c r="TAE80" s="33"/>
      <c r="TAF80" s="33"/>
      <c r="TAG80" s="33"/>
      <c r="TAH80" s="33"/>
      <c r="TAI80" s="33"/>
      <c r="TAJ80" s="33"/>
      <c r="TAK80" s="33"/>
      <c r="TAL80" s="33"/>
      <c r="TAM80" s="33"/>
      <c r="TAN80" s="33"/>
      <c r="TAO80" s="33"/>
      <c r="TAP80" s="33"/>
      <c r="TAQ80" s="33"/>
      <c r="TAR80" s="33"/>
      <c r="TAS80" s="33"/>
      <c r="TAT80" s="33"/>
      <c r="TAU80" s="33"/>
      <c r="TAV80" s="33"/>
      <c r="TAW80" s="33"/>
      <c r="TAX80" s="33"/>
      <c r="TAY80" s="33"/>
      <c r="TAZ80" s="33"/>
      <c r="TBA80" s="33"/>
      <c r="TBB80" s="33"/>
      <c r="TBC80" s="33"/>
      <c r="TBD80" s="33"/>
      <c r="TBE80" s="33"/>
      <c r="TBF80" s="33"/>
      <c r="TBG80" s="33"/>
      <c r="TBH80" s="33"/>
      <c r="TBI80" s="33"/>
      <c r="TBJ80" s="33"/>
      <c r="TBK80" s="33"/>
      <c r="TBL80" s="33"/>
      <c r="TBM80" s="33"/>
      <c r="TBN80" s="33"/>
      <c r="TBO80" s="33"/>
      <c r="TBP80" s="33"/>
      <c r="TBQ80" s="33"/>
      <c r="TBR80" s="33"/>
      <c r="TBS80" s="33"/>
      <c r="TBT80" s="33"/>
      <c r="TBU80" s="33"/>
      <c r="TBV80" s="33"/>
      <c r="TBW80" s="33"/>
      <c r="TBX80" s="33"/>
      <c r="TBY80" s="33"/>
      <c r="TBZ80" s="33"/>
      <c r="TCA80" s="33"/>
      <c r="TCB80" s="33"/>
      <c r="TCC80" s="33"/>
      <c r="TCD80" s="33"/>
      <c r="TCE80" s="33"/>
      <c r="TCF80" s="33"/>
      <c r="TCG80" s="33"/>
      <c r="TCH80" s="33"/>
      <c r="TCI80" s="33"/>
      <c r="TCJ80" s="33"/>
      <c r="TCK80" s="33"/>
      <c r="TCL80" s="33"/>
      <c r="TCM80" s="33"/>
      <c r="TCN80" s="33"/>
      <c r="TCO80" s="33"/>
      <c r="TCP80" s="33"/>
      <c r="TCQ80" s="33"/>
      <c r="TCR80" s="33"/>
      <c r="TCS80" s="33"/>
      <c r="TCT80" s="33"/>
      <c r="TCU80" s="33"/>
      <c r="TCV80" s="33"/>
      <c r="TCW80" s="33"/>
      <c r="TCX80" s="33"/>
      <c r="TCY80" s="33"/>
      <c r="TCZ80" s="33"/>
      <c r="TDA80" s="33"/>
      <c r="TDB80" s="33"/>
      <c r="TDC80" s="33"/>
      <c r="TDD80" s="33"/>
      <c r="TDE80" s="33"/>
      <c r="TDF80" s="33"/>
      <c r="TDG80" s="33"/>
      <c r="TDH80" s="33"/>
      <c r="TDI80" s="33"/>
      <c r="TDJ80" s="33"/>
      <c r="TDK80" s="33"/>
      <c r="TDL80" s="33"/>
      <c r="TDM80" s="33"/>
      <c r="TDN80" s="33"/>
      <c r="TDO80" s="33"/>
      <c r="TDP80" s="33"/>
      <c r="TDQ80" s="33"/>
      <c r="TDR80" s="33"/>
      <c r="TDS80" s="33"/>
      <c r="TDT80" s="33"/>
      <c r="TDU80" s="33"/>
      <c r="TDV80" s="33"/>
      <c r="TDW80" s="33"/>
      <c r="TDX80" s="33"/>
      <c r="TDY80" s="33"/>
      <c r="TDZ80" s="33"/>
      <c r="TEA80" s="33"/>
      <c r="TEB80" s="33"/>
      <c r="TEC80" s="33"/>
      <c r="TED80" s="33"/>
      <c r="TEE80" s="33"/>
      <c r="TEF80" s="33"/>
      <c r="TEG80" s="33"/>
      <c r="TEH80" s="33"/>
      <c r="TEI80" s="33"/>
      <c r="TEJ80" s="33"/>
      <c r="TEK80" s="33"/>
      <c r="TEL80" s="33"/>
      <c r="TEM80" s="33"/>
      <c r="TEN80" s="33"/>
      <c r="TEO80" s="33"/>
      <c r="TEP80" s="33"/>
      <c r="TEQ80" s="33"/>
      <c r="TER80" s="33"/>
      <c r="TES80" s="33"/>
      <c r="TET80" s="33"/>
      <c r="TEU80" s="33"/>
      <c r="TEV80" s="33"/>
      <c r="TEW80" s="33"/>
      <c r="TEX80" s="33"/>
      <c r="TEY80" s="33"/>
      <c r="TEZ80" s="33"/>
      <c r="TFA80" s="33"/>
      <c r="TFB80" s="33"/>
      <c r="TFC80" s="33"/>
      <c r="TFD80" s="33"/>
      <c r="TFE80" s="33"/>
      <c r="TFF80" s="33"/>
      <c r="TFG80" s="33"/>
      <c r="TFH80" s="33"/>
      <c r="TFI80" s="33"/>
      <c r="TFJ80" s="33"/>
      <c r="TFK80" s="33"/>
      <c r="TFL80" s="33"/>
      <c r="TFM80" s="33"/>
      <c r="TFN80" s="33"/>
      <c r="TFO80" s="33"/>
      <c r="TFP80" s="33"/>
      <c r="TFQ80" s="33"/>
      <c r="TFR80" s="33"/>
      <c r="TFS80" s="33"/>
      <c r="TFT80" s="33"/>
      <c r="TFU80" s="33"/>
      <c r="TFV80" s="33"/>
      <c r="TFW80" s="33"/>
      <c r="TFX80" s="33"/>
      <c r="TFY80" s="33"/>
      <c r="TFZ80" s="33"/>
      <c r="TGA80" s="33"/>
      <c r="TGB80" s="33"/>
      <c r="TGC80" s="33"/>
      <c r="TGD80" s="33"/>
      <c r="TGE80" s="33"/>
      <c r="TGF80" s="33"/>
      <c r="TGG80" s="33"/>
      <c r="TGH80" s="33"/>
      <c r="TGI80" s="33"/>
      <c r="TGJ80" s="33"/>
      <c r="TGK80" s="33"/>
      <c r="TGL80" s="33"/>
      <c r="TGM80" s="33"/>
      <c r="TGN80" s="33"/>
      <c r="TGO80" s="33"/>
      <c r="TGP80" s="33"/>
      <c r="TGQ80" s="33"/>
      <c r="TGR80" s="33"/>
      <c r="TGS80" s="33"/>
      <c r="TGT80" s="33"/>
      <c r="TGU80" s="33"/>
      <c r="TGV80" s="33"/>
      <c r="TGW80" s="33"/>
      <c r="TGX80" s="33"/>
      <c r="TGY80" s="33"/>
      <c r="TGZ80" s="33"/>
      <c r="THA80" s="33"/>
      <c r="THB80" s="33"/>
      <c r="THC80" s="33"/>
      <c r="THD80" s="33"/>
      <c r="THE80" s="33"/>
      <c r="THF80" s="33"/>
      <c r="THG80" s="33"/>
      <c r="THH80" s="33"/>
      <c r="THI80" s="33"/>
      <c r="THJ80" s="33"/>
      <c r="THK80" s="33"/>
      <c r="THL80" s="33"/>
      <c r="THM80" s="33"/>
      <c r="THN80" s="33"/>
      <c r="THO80" s="33"/>
      <c r="THP80" s="33"/>
      <c r="THQ80" s="33"/>
      <c r="THR80" s="33"/>
      <c r="THS80" s="33"/>
      <c r="THT80" s="33"/>
      <c r="THU80" s="33"/>
      <c r="THV80" s="33"/>
      <c r="THW80" s="33"/>
      <c r="THX80" s="33"/>
      <c r="THY80" s="33"/>
      <c r="THZ80" s="33"/>
      <c r="TIA80" s="33"/>
      <c r="TIB80" s="33"/>
      <c r="TIC80" s="33"/>
      <c r="TID80" s="33"/>
      <c r="TIE80" s="33"/>
      <c r="TIF80" s="33"/>
      <c r="TIG80" s="33"/>
      <c r="TIH80" s="33"/>
      <c r="TII80" s="33"/>
      <c r="TIJ80" s="33"/>
      <c r="TIK80" s="33"/>
      <c r="TIL80" s="33"/>
      <c r="TIM80" s="33"/>
      <c r="TIN80" s="33"/>
      <c r="TIO80" s="33"/>
      <c r="TIP80" s="33"/>
      <c r="TIQ80" s="33"/>
      <c r="TIR80" s="33"/>
      <c r="TIS80" s="33"/>
      <c r="TIT80" s="33"/>
      <c r="TIU80" s="33"/>
      <c r="TIV80" s="33"/>
      <c r="TIW80" s="33"/>
      <c r="TIX80" s="33"/>
      <c r="TIY80" s="33"/>
      <c r="TIZ80" s="33"/>
      <c r="TJA80" s="33"/>
      <c r="TJB80" s="33"/>
      <c r="TJC80" s="33"/>
      <c r="TJD80" s="33"/>
      <c r="TJE80" s="33"/>
      <c r="TJF80" s="33"/>
      <c r="TJG80" s="33"/>
      <c r="TJH80" s="33"/>
      <c r="TJI80" s="33"/>
      <c r="TJJ80" s="33"/>
      <c r="TJK80" s="33"/>
      <c r="TJL80" s="33"/>
      <c r="TJM80" s="33"/>
      <c r="TJN80" s="33"/>
      <c r="TJO80" s="33"/>
      <c r="TJP80" s="33"/>
      <c r="TJQ80" s="33"/>
      <c r="TJR80" s="33"/>
      <c r="TJS80" s="33"/>
      <c r="TJT80" s="33"/>
      <c r="TJU80" s="33"/>
      <c r="TJV80" s="33"/>
      <c r="TJW80" s="33"/>
      <c r="TJX80" s="33"/>
      <c r="TJY80" s="33"/>
      <c r="TJZ80" s="33"/>
      <c r="TKA80" s="33"/>
      <c r="TKB80" s="33"/>
      <c r="TKC80" s="33"/>
      <c r="TKD80" s="33"/>
      <c r="TKE80" s="33"/>
      <c r="TKF80" s="33"/>
      <c r="TKG80" s="33"/>
      <c r="TKH80" s="33"/>
      <c r="TKI80" s="33"/>
      <c r="TKJ80" s="33"/>
      <c r="TKK80" s="33"/>
      <c r="TKL80" s="33"/>
      <c r="TKM80" s="33"/>
      <c r="TKN80" s="33"/>
      <c r="TKO80" s="33"/>
      <c r="TKP80" s="33"/>
      <c r="TKQ80" s="33"/>
      <c r="TKR80" s="33"/>
      <c r="TKS80" s="33"/>
      <c r="TKT80" s="33"/>
      <c r="TKU80" s="33"/>
      <c r="TKV80" s="33"/>
      <c r="TKW80" s="33"/>
      <c r="TKX80" s="33"/>
      <c r="TKY80" s="33"/>
      <c r="TKZ80" s="33"/>
      <c r="TLA80" s="33"/>
      <c r="TLB80" s="33"/>
      <c r="TLC80" s="33"/>
      <c r="TLD80" s="33"/>
      <c r="TLE80" s="33"/>
      <c r="TLF80" s="33"/>
      <c r="TLG80" s="33"/>
      <c r="TLH80" s="33"/>
      <c r="TLI80" s="33"/>
      <c r="TLJ80" s="33"/>
      <c r="TLK80" s="33"/>
      <c r="TLL80" s="33"/>
      <c r="TLM80" s="33"/>
      <c r="TLN80" s="33"/>
      <c r="TLO80" s="33"/>
      <c r="TLP80" s="33"/>
      <c r="TLQ80" s="33"/>
      <c r="TLR80" s="33"/>
      <c r="TLS80" s="33"/>
      <c r="TLT80" s="33"/>
      <c r="TLU80" s="33"/>
      <c r="TLV80" s="33"/>
      <c r="TLW80" s="33"/>
      <c r="TLX80" s="33"/>
      <c r="TLY80" s="33"/>
      <c r="TLZ80" s="33"/>
      <c r="TMA80" s="33"/>
      <c r="TMB80" s="33"/>
      <c r="TMC80" s="33"/>
      <c r="TMD80" s="33"/>
      <c r="TME80" s="33"/>
      <c r="TMF80" s="33"/>
      <c r="TMG80" s="33"/>
      <c r="TMH80" s="33"/>
      <c r="TMI80" s="33"/>
      <c r="TMJ80" s="33"/>
      <c r="TMK80" s="33"/>
      <c r="TML80" s="33"/>
      <c r="TMM80" s="33"/>
      <c r="TMN80" s="33"/>
      <c r="TMO80" s="33"/>
      <c r="TMP80" s="33"/>
      <c r="TMQ80" s="33"/>
      <c r="TMR80" s="33"/>
      <c r="TMS80" s="33"/>
      <c r="TMT80" s="33"/>
      <c r="TMU80" s="33"/>
      <c r="TMV80" s="33"/>
      <c r="TMW80" s="33"/>
      <c r="TMX80" s="33"/>
      <c r="TMY80" s="33"/>
      <c r="TMZ80" s="33"/>
      <c r="TNA80" s="33"/>
      <c r="TNB80" s="33"/>
      <c r="TNC80" s="33"/>
      <c r="TND80" s="33"/>
      <c r="TNE80" s="33"/>
      <c r="TNF80" s="33"/>
      <c r="TNG80" s="33"/>
      <c r="TNH80" s="33"/>
      <c r="TNI80" s="33"/>
      <c r="TNJ80" s="33"/>
      <c r="TNK80" s="33"/>
      <c r="TNL80" s="33"/>
      <c r="TNM80" s="33"/>
      <c r="TNN80" s="33"/>
      <c r="TNO80" s="33"/>
      <c r="TNP80" s="33"/>
      <c r="TNQ80" s="33"/>
      <c r="TNR80" s="33"/>
      <c r="TNS80" s="33"/>
      <c r="TNT80" s="33"/>
      <c r="TNU80" s="33"/>
      <c r="TNV80" s="33"/>
      <c r="TNW80" s="33"/>
      <c r="TNX80" s="33"/>
      <c r="TNY80" s="33"/>
      <c r="TNZ80" s="33"/>
      <c r="TOA80" s="33"/>
      <c r="TOB80" s="33"/>
      <c r="TOC80" s="33"/>
      <c r="TOD80" s="33"/>
      <c r="TOE80" s="33"/>
      <c r="TOF80" s="33"/>
      <c r="TOG80" s="33"/>
      <c r="TOH80" s="33"/>
      <c r="TOI80" s="33"/>
      <c r="TOJ80" s="33"/>
      <c r="TOK80" s="33"/>
      <c r="TOL80" s="33"/>
      <c r="TOM80" s="33"/>
      <c r="TON80" s="33"/>
      <c r="TOO80" s="33"/>
      <c r="TOP80" s="33"/>
      <c r="TOQ80" s="33"/>
      <c r="TOR80" s="33"/>
      <c r="TOS80" s="33"/>
      <c r="TOT80" s="33"/>
      <c r="TOU80" s="33"/>
      <c r="TOV80" s="33"/>
      <c r="TOW80" s="33"/>
      <c r="TOX80" s="33"/>
      <c r="TOY80" s="33"/>
      <c r="TOZ80" s="33"/>
      <c r="TPA80" s="33"/>
      <c r="TPB80" s="33"/>
      <c r="TPC80" s="33"/>
      <c r="TPD80" s="33"/>
      <c r="TPE80" s="33"/>
      <c r="TPF80" s="33"/>
      <c r="TPG80" s="33"/>
      <c r="TPH80" s="33"/>
      <c r="TPI80" s="33"/>
      <c r="TPJ80" s="33"/>
      <c r="TPK80" s="33"/>
      <c r="TPL80" s="33"/>
      <c r="TPM80" s="33"/>
      <c r="TPN80" s="33"/>
      <c r="TPO80" s="33"/>
      <c r="TPP80" s="33"/>
      <c r="TPQ80" s="33"/>
      <c r="TPR80" s="33"/>
      <c r="TPS80" s="33"/>
      <c r="TPT80" s="33"/>
      <c r="TPU80" s="33"/>
      <c r="TPV80" s="33"/>
      <c r="TPW80" s="33"/>
      <c r="TPX80" s="33"/>
      <c r="TPY80" s="33"/>
      <c r="TPZ80" s="33"/>
      <c r="TQA80" s="33"/>
      <c r="TQB80" s="33"/>
      <c r="TQC80" s="33"/>
      <c r="TQD80" s="33"/>
      <c r="TQE80" s="33"/>
      <c r="TQF80" s="33"/>
      <c r="TQG80" s="33"/>
      <c r="TQH80" s="33"/>
      <c r="TQI80" s="33"/>
      <c r="TQJ80" s="33"/>
      <c r="TQK80" s="33"/>
      <c r="TQL80" s="33"/>
      <c r="TQM80" s="33"/>
      <c r="TQN80" s="33"/>
      <c r="TQO80" s="33"/>
      <c r="TQP80" s="33"/>
      <c r="TQQ80" s="33"/>
      <c r="TQR80" s="33"/>
      <c r="TQS80" s="33"/>
      <c r="TQT80" s="33"/>
      <c r="TQU80" s="33"/>
      <c r="TQV80" s="33"/>
      <c r="TQW80" s="33"/>
      <c r="TQX80" s="33"/>
      <c r="TQY80" s="33"/>
      <c r="TQZ80" s="33"/>
      <c r="TRA80" s="33"/>
      <c r="TRB80" s="33"/>
      <c r="TRC80" s="33"/>
      <c r="TRD80" s="33"/>
      <c r="TRE80" s="33"/>
      <c r="TRF80" s="33"/>
      <c r="TRG80" s="33"/>
      <c r="TRH80" s="33"/>
      <c r="TRI80" s="33"/>
      <c r="TRJ80" s="33"/>
      <c r="TRK80" s="33"/>
      <c r="TRL80" s="33"/>
      <c r="TRM80" s="33"/>
      <c r="TRN80" s="33"/>
      <c r="TRO80" s="33"/>
      <c r="TRP80" s="33"/>
      <c r="TRQ80" s="33"/>
      <c r="TRR80" s="33"/>
      <c r="TRS80" s="33"/>
      <c r="TRT80" s="33"/>
      <c r="TRU80" s="33"/>
      <c r="TRV80" s="33"/>
      <c r="TRW80" s="33"/>
      <c r="TRX80" s="33"/>
      <c r="TRY80" s="33"/>
      <c r="TRZ80" s="33"/>
      <c r="TSA80" s="33"/>
      <c r="TSB80" s="33"/>
      <c r="TSC80" s="33"/>
      <c r="TSD80" s="33"/>
      <c r="TSE80" s="33"/>
      <c r="TSF80" s="33"/>
      <c r="TSG80" s="33"/>
      <c r="TSH80" s="33"/>
      <c r="TSI80" s="33"/>
      <c r="TSJ80" s="33"/>
      <c r="TSK80" s="33"/>
      <c r="TSL80" s="33"/>
      <c r="TSM80" s="33"/>
      <c r="TSN80" s="33"/>
      <c r="TSO80" s="33"/>
      <c r="TSP80" s="33"/>
      <c r="TSQ80" s="33"/>
      <c r="TSR80" s="33"/>
      <c r="TSS80" s="33"/>
      <c r="TST80" s="33"/>
      <c r="TSU80" s="33"/>
      <c r="TSV80" s="33"/>
      <c r="TSW80" s="33"/>
      <c r="TSX80" s="33"/>
      <c r="TSY80" s="33"/>
      <c r="TSZ80" s="33"/>
      <c r="TTA80" s="33"/>
      <c r="TTB80" s="33"/>
      <c r="TTC80" s="33"/>
      <c r="TTD80" s="33"/>
      <c r="TTE80" s="33"/>
      <c r="TTF80" s="33"/>
      <c r="TTG80" s="33"/>
      <c r="TTH80" s="33"/>
      <c r="TTI80" s="33"/>
      <c r="TTJ80" s="33"/>
      <c r="TTK80" s="33"/>
      <c r="TTL80" s="33"/>
      <c r="TTM80" s="33"/>
      <c r="TTN80" s="33"/>
      <c r="TTO80" s="33"/>
      <c r="TTP80" s="33"/>
      <c r="TTQ80" s="33"/>
      <c r="TTR80" s="33"/>
      <c r="TTS80" s="33"/>
      <c r="TTT80" s="33"/>
      <c r="TTU80" s="33"/>
      <c r="TTV80" s="33"/>
      <c r="TTW80" s="33"/>
      <c r="TTX80" s="33"/>
      <c r="TTY80" s="33"/>
      <c r="TTZ80" s="33"/>
      <c r="TUA80" s="33"/>
      <c r="TUB80" s="33"/>
      <c r="TUC80" s="33"/>
      <c r="TUD80" s="33"/>
      <c r="TUE80" s="33"/>
      <c r="TUF80" s="33"/>
      <c r="TUG80" s="33"/>
      <c r="TUH80" s="33"/>
      <c r="TUI80" s="33"/>
      <c r="TUJ80" s="33"/>
      <c r="TUK80" s="33"/>
      <c r="TUL80" s="33"/>
      <c r="TUM80" s="33"/>
      <c r="TUN80" s="33"/>
      <c r="TUO80" s="33"/>
      <c r="TUP80" s="33"/>
      <c r="TUQ80" s="33"/>
      <c r="TUR80" s="33"/>
      <c r="TUS80" s="33"/>
      <c r="TUT80" s="33"/>
      <c r="TUU80" s="33"/>
      <c r="TUV80" s="33"/>
      <c r="TUW80" s="33"/>
      <c r="TUX80" s="33"/>
      <c r="TUY80" s="33"/>
      <c r="TUZ80" s="33"/>
      <c r="TVA80" s="33"/>
      <c r="TVB80" s="33"/>
      <c r="TVC80" s="33"/>
      <c r="TVD80" s="33"/>
      <c r="TVE80" s="33"/>
      <c r="TVF80" s="33"/>
      <c r="TVG80" s="33"/>
      <c r="TVH80" s="33"/>
      <c r="TVI80" s="33"/>
      <c r="TVJ80" s="33"/>
      <c r="TVK80" s="33"/>
      <c r="TVL80" s="33"/>
      <c r="TVM80" s="33"/>
      <c r="TVN80" s="33"/>
      <c r="TVO80" s="33"/>
      <c r="TVP80" s="33"/>
      <c r="TVQ80" s="33"/>
      <c r="TVR80" s="33"/>
      <c r="TVS80" s="33"/>
      <c r="TVT80" s="33"/>
      <c r="TVU80" s="33"/>
      <c r="TVV80" s="33"/>
      <c r="TVW80" s="33"/>
      <c r="TVX80" s="33"/>
      <c r="TVY80" s="33"/>
      <c r="TVZ80" s="33"/>
      <c r="TWA80" s="33"/>
      <c r="TWB80" s="33"/>
      <c r="TWC80" s="33"/>
      <c r="TWD80" s="33"/>
      <c r="TWE80" s="33"/>
      <c r="TWF80" s="33"/>
      <c r="TWG80" s="33"/>
      <c r="TWH80" s="33"/>
      <c r="TWI80" s="33"/>
      <c r="TWJ80" s="33"/>
      <c r="TWK80" s="33"/>
      <c r="TWL80" s="33"/>
      <c r="TWM80" s="33"/>
      <c r="TWN80" s="33"/>
      <c r="TWO80" s="33"/>
      <c r="TWP80" s="33"/>
      <c r="TWQ80" s="33"/>
      <c r="TWR80" s="33"/>
      <c r="TWS80" s="33"/>
      <c r="TWT80" s="33"/>
      <c r="TWU80" s="33"/>
      <c r="TWV80" s="33"/>
      <c r="TWW80" s="33"/>
      <c r="TWX80" s="33"/>
      <c r="TWY80" s="33"/>
      <c r="TWZ80" s="33"/>
      <c r="TXA80" s="33"/>
      <c r="TXB80" s="33"/>
      <c r="TXC80" s="33"/>
      <c r="TXD80" s="33"/>
      <c r="TXE80" s="33"/>
      <c r="TXF80" s="33"/>
      <c r="TXG80" s="33"/>
      <c r="TXH80" s="33"/>
      <c r="TXI80" s="33"/>
      <c r="TXJ80" s="33"/>
      <c r="TXK80" s="33"/>
      <c r="TXL80" s="33"/>
      <c r="TXM80" s="33"/>
      <c r="TXN80" s="33"/>
      <c r="TXO80" s="33"/>
      <c r="TXP80" s="33"/>
      <c r="TXQ80" s="33"/>
      <c r="TXR80" s="33"/>
      <c r="TXS80" s="33"/>
      <c r="TXT80" s="33"/>
      <c r="TXU80" s="33"/>
      <c r="TXV80" s="33"/>
      <c r="TXW80" s="33"/>
      <c r="TXX80" s="33"/>
      <c r="TXY80" s="33"/>
      <c r="TXZ80" s="33"/>
      <c r="TYA80" s="33"/>
      <c r="TYB80" s="33"/>
      <c r="TYC80" s="33"/>
      <c r="TYD80" s="33"/>
      <c r="TYE80" s="33"/>
      <c r="TYF80" s="33"/>
      <c r="TYG80" s="33"/>
      <c r="TYH80" s="33"/>
      <c r="TYI80" s="33"/>
      <c r="TYJ80" s="33"/>
      <c r="TYK80" s="33"/>
      <c r="TYL80" s="33"/>
      <c r="TYM80" s="33"/>
      <c r="TYN80" s="33"/>
      <c r="TYO80" s="33"/>
      <c r="TYP80" s="33"/>
      <c r="TYQ80" s="33"/>
      <c r="TYR80" s="33"/>
      <c r="TYS80" s="33"/>
      <c r="TYT80" s="33"/>
      <c r="TYU80" s="33"/>
      <c r="TYV80" s="33"/>
      <c r="TYW80" s="33"/>
      <c r="TYX80" s="33"/>
      <c r="TYY80" s="33"/>
      <c r="TYZ80" s="33"/>
      <c r="TZA80" s="33"/>
      <c r="TZB80" s="33"/>
      <c r="TZC80" s="33"/>
      <c r="TZD80" s="33"/>
      <c r="TZE80" s="33"/>
      <c r="TZF80" s="33"/>
      <c r="TZG80" s="33"/>
      <c r="TZH80" s="33"/>
      <c r="TZI80" s="33"/>
      <c r="TZJ80" s="33"/>
      <c r="TZK80" s="33"/>
      <c r="TZL80" s="33"/>
      <c r="TZM80" s="33"/>
      <c r="TZN80" s="33"/>
      <c r="TZO80" s="33"/>
      <c r="TZP80" s="33"/>
      <c r="TZQ80" s="33"/>
      <c r="TZR80" s="33"/>
      <c r="TZS80" s="33"/>
      <c r="TZT80" s="33"/>
      <c r="TZU80" s="33"/>
      <c r="TZV80" s="33"/>
      <c r="TZW80" s="33"/>
      <c r="TZX80" s="33"/>
      <c r="TZY80" s="33"/>
      <c r="TZZ80" s="33"/>
      <c r="UAA80" s="33"/>
      <c r="UAB80" s="33"/>
      <c r="UAC80" s="33"/>
      <c r="UAD80" s="33"/>
      <c r="UAE80" s="33"/>
      <c r="UAF80" s="33"/>
      <c r="UAG80" s="33"/>
      <c r="UAH80" s="33"/>
      <c r="UAI80" s="33"/>
      <c r="UAJ80" s="33"/>
      <c r="UAK80" s="33"/>
      <c r="UAL80" s="33"/>
      <c r="UAM80" s="33"/>
      <c r="UAN80" s="33"/>
      <c r="UAO80" s="33"/>
      <c r="UAP80" s="33"/>
      <c r="UAQ80" s="33"/>
      <c r="UAR80" s="33"/>
      <c r="UAS80" s="33"/>
      <c r="UAT80" s="33"/>
      <c r="UAU80" s="33"/>
      <c r="UAV80" s="33"/>
      <c r="UAW80" s="33"/>
      <c r="UAX80" s="33"/>
      <c r="UAY80" s="33"/>
      <c r="UAZ80" s="33"/>
      <c r="UBA80" s="33"/>
      <c r="UBB80" s="33"/>
      <c r="UBC80" s="33"/>
      <c r="UBD80" s="33"/>
      <c r="UBE80" s="33"/>
      <c r="UBF80" s="33"/>
      <c r="UBG80" s="33"/>
      <c r="UBH80" s="33"/>
      <c r="UBI80" s="33"/>
      <c r="UBJ80" s="33"/>
      <c r="UBK80" s="33"/>
      <c r="UBL80" s="33"/>
      <c r="UBM80" s="33"/>
      <c r="UBN80" s="33"/>
      <c r="UBO80" s="33"/>
      <c r="UBP80" s="33"/>
      <c r="UBQ80" s="33"/>
      <c r="UBR80" s="33"/>
      <c r="UBS80" s="33"/>
      <c r="UBT80" s="33"/>
      <c r="UBU80" s="33"/>
      <c r="UBV80" s="33"/>
      <c r="UBW80" s="33"/>
      <c r="UBX80" s="33"/>
      <c r="UBY80" s="33"/>
      <c r="UBZ80" s="33"/>
      <c r="UCA80" s="33"/>
      <c r="UCB80" s="33"/>
      <c r="UCC80" s="33"/>
      <c r="UCD80" s="33"/>
      <c r="UCE80" s="33"/>
      <c r="UCF80" s="33"/>
      <c r="UCG80" s="33"/>
      <c r="UCH80" s="33"/>
      <c r="UCI80" s="33"/>
      <c r="UCJ80" s="33"/>
      <c r="UCK80" s="33"/>
      <c r="UCL80" s="33"/>
      <c r="UCM80" s="33"/>
      <c r="UCN80" s="33"/>
      <c r="UCO80" s="33"/>
      <c r="UCP80" s="33"/>
      <c r="UCQ80" s="33"/>
      <c r="UCR80" s="33"/>
      <c r="UCS80" s="33"/>
      <c r="UCT80" s="33"/>
      <c r="UCU80" s="33"/>
      <c r="UCV80" s="33"/>
      <c r="UCW80" s="33"/>
      <c r="UCX80" s="33"/>
      <c r="UCY80" s="33"/>
      <c r="UCZ80" s="33"/>
      <c r="UDA80" s="33"/>
      <c r="UDB80" s="33"/>
      <c r="UDC80" s="33"/>
      <c r="UDD80" s="33"/>
      <c r="UDE80" s="33"/>
      <c r="UDF80" s="33"/>
      <c r="UDG80" s="33"/>
      <c r="UDH80" s="33"/>
      <c r="UDI80" s="33"/>
      <c r="UDJ80" s="33"/>
      <c r="UDK80" s="33"/>
      <c r="UDL80" s="33"/>
      <c r="UDM80" s="33"/>
      <c r="UDN80" s="33"/>
      <c r="UDO80" s="33"/>
      <c r="UDP80" s="33"/>
      <c r="UDQ80" s="33"/>
      <c r="UDR80" s="33"/>
      <c r="UDS80" s="33"/>
      <c r="UDT80" s="33"/>
      <c r="UDU80" s="33"/>
      <c r="UDV80" s="33"/>
      <c r="UDW80" s="33"/>
      <c r="UDX80" s="33"/>
      <c r="UDY80" s="33"/>
      <c r="UDZ80" s="33"/>
      <c r="UEA80" s="33"/>
      <c r="UEB80" s="33"/>
      <c r="UEC80" s="33"/>
      <c r="UED80" s="33"/>
      <c r="UEE80" s="33"/>
      <c r="UEF80" s="33"/>
      <c r="UEG80" s="33"/>
      <c r="UEH80" s="33"/>
      <c r="UEI80" s="33"/>
      <c r="UEJ80" s="33"/>
      <c r="UEK80" s="33"/>
      <c r="UEL80" s="33"/>
      <c r="UEM80" s="33"/>
      <c r="UEN80" s="33"/>
      <c r="UEO80" s="33"/>
      <c r="UEP80" s="33"/>
      <c r="UEQ80" s="33"/>
      <c r="UER80" s="33"/>
      <c r="UES80" s="33"/>
      <c r="UET80" s="33"/>
      <c r="UEU80" s="33"/>
      <c r="UEV80" s="33"/>
      <c r="UEW80" s="33"/>
      <c r="UEX80" s="33"/>
      <c r="UEY80" s="33"/>
      <c r="UEZ80" s="33"/>
      <c r="UFA80" s="33"/>
      <c r="UFB80" s="33"/>
      <c r="UFC80" s="33"/>
      <c r="UFD80" s="33"/>
      <c r="UFE80" s="33"/>
      <c r="UFF80" s="33"/>
      <c r="UFG80" s="33"/>
      <c r="UFH80" s="33"/>
      <c r="UFI80" s="33"/>
      <c r="UFJ80" s="33"/>
      <c r="UFK80" s="33"/>
      <c r="UFL80" s="33"/>
      <c r="UFM80" s="33"/>
      <c r="UFN80" s="33"/>
      <c r="UFO80" s="33"/>
      <c r="UFP80" s="33"/>
      <c r="UFQ80" s="33"/>
      <c r="UFR80" s="33"/>
      <c r="UFS80" s="33"/>
      <c r="UFT80" s="33"/>
      <c r="UFU80" s="33"/>
      <c r="UFV80" s="33"/>
      <c r="UFW80" s="33"/>
      <c r="UFX80" s="33"/>
      <c r="UFY80" s="33"/>
      <c r="UFZ80" s="33"/>
      <c r="UGA80" s="33"/>
      <c r="UGB80" s="33"/>
      <c r="UGC80" s="33"/>
      <c r="UGD80" s="33"/>
      <c r="UGE80" s="33"/>
      <c r="UGF80" s="33"/>
      <c r="UGG80" s="33"/>
      <c r="UGH80" s="33"/>
      <c r="UGI80" s="33"/>
      <c r="UGJ80" s="33"/>
      <c r="UGK80" s="33"/>
      <c r="UGL80" s="33"/>
      <c r="UGM80" s="33"/>
      <c r="UGN80" s="33"/>
      <c r="UGO80" s="33"/>
      <c r="UGP80" s="33"/>
      <c r="UGQ80" s="33"/>
      <c r="UGR80" s="33"/>
      <c r="UGS80" s="33"/>
      <c r="UGT80" s="33"/>
      <c r="UGU80" s="33"/>
      <c r="UGV80" s="33"/>
      <c r="UGW80" s="33"/>
      <c r="UGX80" s="33"/>
      <c r="UGY80" s="33"/>
      <c r="UGZ80" s="33"/>
      <c r="UHA80" s="33"/>
      <c r="UHB80" s="33"/>
      <c r="UHC80" s="33"/>
      <c r="UHD80" s="33"/>
      <c r="UHE80" s="33"/>
      <c r="UHF80" s="33"/>
      <c r="UHG80" s="33"/>
      <c r="UHH80" s="33"/>
      <c r="UHI80" s="33"/>
      <c r="UHJ80" s="33"/>
      <c r="UHK80" s="33"/>
      <c r="UHL80" s="33"/>
      <c r="UHM80" s="33"/>
      <c r="UHN80" s="33"/>
      <c r="UHO80" s="33"/>
      <c r="UHP80" s="33"/>
      <c r="UHQ80" s="33"/>
      <c r="UHR80" s="33"/>
      <c r="UHS80" s="33"/>
      <c r="UHT80" s="33"/>
      <c r="UHU80" s="33"/>
      <c r="UHV80" s="33"/>
      <c r="UHW80" s="33"/>
      <c r="UHX80" s="33"/>
      <c r="UHY80" s="33"/>
      <c r="UHZ80" s="33"/>
      <c r="UIA80" s="33"/>
      <c r="UIB80" s="33"/>
      <c r="UIC80" s="33"/>
      <c r="UID80" s="33"/>
      <c r="UIE80" s="33"/>
      <c r="UIF80" s="33"/>
      <c r="UIG80" s="33"/>
      <c r="UIH80" s="33"/>
      <c r="UII80" s="33"/>
      <c r="UIJ80" s="33"/>
      <c r="UIK80" s="33"/>
      <c r="UIL80" s="33"/>
      <c r="UIM80" s="33"/>
      <c r="UIN80" s="33"/>
      <c r="UIO80" s="33"/>
      <c r="UIP80" s="33"/>
      <c r="UIQ80" s="33"/>
      <c r="UIR80" s="33"/>
      <c r="UIS80" s="33"/>
      <c r="UIT80" s="33"/>
      <c r="UIU80" s="33"/>
      <c r="UIV80" s="33"/>
      <c r="UIW80" s="33"/>
      <c r="UIX80" s="33"/>
      <c r="UIY80" s="33"/>
      <c r="UIZ80" s="33"/>
      <c r="UJA80" s="33"/>
      <c r="UJB80" s="33"/>
      <c r="UJC80" s="33"/>
      <c r="UJD80" s="33"/>
      <c r="UJE80" s="33"/>
      <c r="UJF80" s="33"/>
      <c r="UJG80" s="33"/>
      <c r="UJH80" s="33"/>
      <c r="UJI80" s="33"/>
      <c r="UJJ80" s="33"/>
      <c r="UJK80" s="33"/>
      <c r="UJL80" s="33"/>
      <c r="UJM80" s="33"/>
      <c r="UJN80" s="33"/>
      <c r="UJO80" s="33"/>
      <c r="UJP80" s="33"/>
      <c r="UJQ80" s="33"/>
      <c r="UJR80" s="33"/>
      <c r="UJS80" s="33"/>
      <c r="UJT80" s="33"/>
      <c r="UJU80" s="33"/>
      <c r="UJV80" s="33"/>
      <c r="UJW80" s="33"/>
      <c r="UJX80" s="33"/>
      <c r="UJY80" s="33"/>
      <c r="UJZ80" s="33"/>
      <c r="UKA80" s="33"/>
      <c r="UKB80" s="33"/>
      <c r="UKC80" s="33"/>
      <c r="UKD80" s="33"/>
      <c r="UKE80" s="33"/>
      <c r="UKF80" s="33"/>
      <c r="UKG80" s="33"/>
      <c r="UKH80" s="33"/>
      <c r="UKI80" s="33"/>
      <c r="UKJ80" s="33"/>
      <c r="UKK80" s="33"/>
      <c r="UKL80" s="33"/>
      <c r="UKM80" s="33"/>
      <c r="UKN80" s="33"/>
      <c r="UKO80" s="33"/>
      <c r="UKP80" s="33"/>
      <c r="UKQ80" s="33"/>
      <c r="UKR80" s="33"/>
      <c r="UKS80" s="33"/>
      <c r="UKT80" s="33"/>
      <c r="UKU80" s="33"/>
      <c r="UKV80" s="33"/>
      <c r="UKW80" s="33"/>
      <c r="UKX80" s="33"/>
      <c r="UKY80" s="33"/>
      <c r="UKZ80" s="33"/>
      <c r="ULA80" s="33"/>
      <c r="ULB80" s="33"/>
      <c r="ULC80" s="33"/>
      <c r="ULD80" s="33"/>
      <c r="ULE80" s="33"/>
      <c r="ULF80" s="33"/>
      <c r="ULG80" s="33"/>
      <c r="ULH80" s="33"/>
      <c r="ULI80" s="33"/>
      <c r="ULJ80" s="33"/>
      <c r="ULK80" s="33"/>
      <c r="ULL80" s="33"/>
      <c r="ULM80" s="33"/>
      <c r="ULN80" s="33"/>
      <c r="ULO80" s="33"/>
      <c r="ULP80" s="33"/>
      <c r="ULQ80" s="33"/>
      <c r="ULR80" s="33"/>
      <c r="ULS80" s="33"/>
      <c r="ULT80" s="33"/>
      <c r="ULU80" s="33"/>
      <c r="ULV80" s="33"/>
      <c r="ULW80" s="33"/>
      <c r="ULX80" s="33"/>
      <c r="ULY80" s="33"/>
      <c r="ULZ80" s="33"/>
      <c r="UMA80" s="33"/>
      <c r="UMB80" s="33"/>
      <c r="UMC80" s="33"/>
      <c r="UMD80" s="33"/>
      <c r="UME80" s="33"/>
      <c r="UMF80" s="33"/>
      <c r="UMG80" s="33"/>
      <c r="UMH80" s="33"/>
      <c r="UMI80" s="33"/>
      <c r="UMJ80" s="33"/>
      <c r="UMK80" s="33"/>
      <c r="UML80" s="33"/>
      <c r="UMM80" s="33"/>
      <c r="UMN80" s="33"/>
      <c r="UMO80" s="33"/>
      <c r="UMP80" s="33"/>
      <c r="UMQ80" s="33"/>
      <c r="UMR80" s="33"/>
      <c r="UMS80" s="33"/>
      <c r="UMT80" s="33"/>
      <c r="UMU80" s="33"/>
      <c r="UMV80" s="33"/>
      <c r="UMW80" s="33"/>
      <c r="UMX80" s="33"/>
      <c r="UMY80" s="33"/>
      <c r="UMZ80" s="33"/>
      <c r="UNA80" s="33"/>
      <c r="UNB80" s="33"/>
      <c r="UNC80" s="33"/>
      <c r="UND80" s="33"/>
      <c r="UNE80" s="33"/>
      <c r="UNF80" s="33"/>
      <c r="UNG80" s="33"/>
      <c r="UNH80" s="33"/>
      <c r="UNI80" s="33"/>
      <c r="UNJ80" s="33"/>
      <c r="UNK80" s="33"/>
      <c r="UNL80" s="33"/>
      <c r="UNM80" s="33"/>
      <c r="UNN80" s="33"/>
      <c r="UNO80" s="33"/>
      <c r="UNP80" s="33"/>
      <c r="UNQ80" s="33"/>
      <c r="UNR80" s="33"/>
      <c r="UNS80" s="33"/>
      <c r="UNT80" s="33"/>
      <c r="UNU80" s="33"/>
      <c r="UNV80" s="33"/>
      <c r="UNW80" s="33"/>
      <c r="UNX80" s="33"/>
      <c r="UNY80" s="33"/>
      <c r="UNZ80" s="33"/>
      <c r="UOA80" s="33"/>
      <c r="UOB80" s="33"/>
      <c r="UOC80" s="33"/>
      <c r="UOD80" s="33"/>
      <c r="UOE80" s="33"/>
      <c r="UOF80" s="33"/>
      <c r="UOG80" s="33"/>
      <c r="UOH80" s="33"/>
      <c r="UOI80" s="33"/>
      <c r="UOJ80" s="33"/>
      <c r="UOK80" s="33"/>
      <c r="UOL80" s="33"/>
      <c r="UOM80" s="33"/>
      <c r="UON80" s="33"/>
      <c r="UOO80" s="33"/>
      <c r="UOP80" s="33"/>
      <c r="UOQ80" s="33"/>
      <c r="UOR80" s="33"/>
      <c r="UOS80" s="33"/>
      <c r="UOT80" s="33"/>
      <c r="UOU80" s="33"/>
      <c r="UOV80" s="33"/>
      <c r="UOW80" s="33"/>
      <c r="UOX80" s="33"/>
      <c r="UOY80" s="33"/>
      <c r="UOZ80" s="33"/>
      <c r="UPA80" s="33"/>
      <c r="UPB80" s="33"/>
      <c r="UPC80" s="33"/>
      <c r="UPD80" s="33"/>
      <c r="UPE80" s="33"/>
      <c r="UPF80" s="33"/>
      <c r="UPG80" s="33"/>
      <c r="UPH80" s="33"/>
      <c r="UPI80" s="33"/>
      <c r="UPJ80" s="33"/>
      <c r="UPK80" s="33"/>
      <c r="UPL80" s="33"/>
      <c r="UPM80" s="33"/>
      <c r="UPN80" s="33"/>
      <c r="UPO80" s="33"/>
      <c r="UPP80" s="33"/>
      <c r="UPQ80" s="33"/>
      <c r="UPR80" s="33"/>
      <c r="UPS80" s="33"/>
      <c r="UPT80" s="33"/>
      <c r="UPU80" s="33"/>
      <c r="UPV80" s="33"/>
      <c r="UPW80" s="33"/>
      <c r="UPX80" s="33"/>
      <c r="UPY80" s="33"/>
      <c r="UPZ80" s="33"/>
      <c r="UQA80" s="33"/>
      <c r="UQB80" s="33"/>
      <c r="UQC80" s="33"/>
      <c r="UQD80" s="33"/>
      <c r="UQE80" s="33"/>
      <c r="UQF80" s="33"/>
      <c r="UQG80" s="33"/>
      <c r="UQH80" s="33"/>
      <c r="UQI80" s="33"/>
      <c r="UQJ80" s="33"/>
      <c r="UQK80" s="33"/>
      <c r="UQL80" s="33"/>
      <c r="UQM80" s="33"/>
      <c r="UQN80" s="33"/>
      <c r="UQO80" s="33"/>
      <c r="UQP80" s="33"/>
      <c r="UQQ80" s="33"/>
      <c r="UQR80" s="33"/>
      <c r="UQS80" s="33"/>
      <c r="UQT80" s="33"/>
      <c r="UQU80" s="33"/>
      <c r="UQV80" s="33"/>
      <c r="UQW80" s="33"/>
      <c r="UQX80" s="33"/>
      <c r="UQY80" s="33"/>
      <c r="UQZ80" s="33"/>
      <c r="URA80" s="33"/>
      <c r="URB80" s="33"/>
      <c r="URC80" s="33"/>
      <c r="URD80" s="33"/>
      <c r="URE80" s="33"/>
      <c r="URF80" s="33"/>
      <c r="URG80" s="33"/>
      <c r="URH80" s="33"/>
      <c r="URI80" s="33"/>
      <c r="URJ80" s="33"/>
      <c r="URK80" s="33"/>
      <c r="URL80" s="33"/>
      <c r="URM80" s="33"/>
      <c r="URN80" s="33"/>
      <c r="URO80" s="33"/>
      <c r="URP80" s="33"/>
      <c r="URQ80" s="33"/>
      <c r="URR80" s="33"/>
      <c r="URS80" s="33"/>
      <c r="URT80" s="33"/>
      <c r="URU80" s="33"/>
      <c r="URV80" s="33"/>
      <c r="URW80" s="33"/>
      <c r="URX80" s="33"/>
      <c r="URY80" s="33"/>
      <c r="URZ80" s="33"/>
      <c r="USA80" s="33"/>
      <c r="USB80" s="33"/>
      <c r="USC80" s="33"/>
      <c r="USD80" s="33"/>
      <c r="USE80" s="33"/>
      <c r="USF80" s="33"/>
      <c r="USG80" s="33"/>
      <c r="USH80" s="33"/>
      <c r="USI80" s="33"/>
      <c r="USJ80" s="33"/>
      <c r="USK80" s="33"/>
      <c r="USL80" s="33"/>
      <c r="USM80" s="33"/>
      <c r="USN80" s="33"/>
      <c r="USO80" s="33"/>
      <c r="USP80" s="33"/>
      <c r="USQ80" s="33"/>
      <c r="USR80" s="33"/>
      <c r="USS80" s="33"/>
      <c r="UST80" s="33"/>
      <c r="USU80" s="33"/>
      <c r="USV80" s="33"/>
      <c r="USW80" s="33"/>
      <c r="USX80" s="33"/>
      <c r="USY80" s="33"/>
      <c r="USZ80" s="33"/>
      <c r="UTA80" s="33"/>
      <c r="UTB80" s="33"/>
      <c r="UTC80" s="33"/>
      <c r="UTD80" s="33"/>
      <c r="UTE80" s="33"/>
      <c r="UTF80" s="33"/>
      <c r="UTG80" s="33"/>
      <c r="UTH80" s="33"/>
      <c r="UTI80" s="33"/>
      <c r="UTJ80" s="33"/>
      <c r="UTK80" s="33"/>
      <c r="UTL80" s="33"/>
      <c r="UTM80" s="33"/>
      <c r="UTN80" s="33"/>
      <c r="UTO80" s="33"/>
      <c r="UTP80" s="33"/>
      <c r="UTQ80" s="33"/>
      <c r="UTR80" s="33"/>
      <c r="UTS80" s="33"/>
      <c r="UTT80" s="33"/>
      <c r="UTU80" s="33"/>
      <c r="UTV80" s="33"/>
      <c r="UTW80" s="33"/>
      <c r="UTX80" s="33"/>
      <c r="UTY80" s="33"/>
      <c r="UTZ80" s="33"/>
      <c r="UUA80" s="33"/>
      <c r="UUB80" s="33"/>
      <c r="UUC80" s="33"/>
      <c r="UUD80" s="33"/>
      <c r="UUE80" s="33"/>
      <c r="UUF80" s="33"/>
      <c r="UUG80" s="33"/>
      <c r="UUH80" s="33"/>
      <c r="UUI80" s="33"/>
      <c r="UUJ80" s="33"/>
      <c r="UUK80" s="33"/>
      <c r="UUL80" s="33"/>
      <c r="UUM80" s="33"/>
      <c r="UUN80" s="33"/>
      <c r="UUO80" s="33"/>
      <c r="UUP80" s="33"/>
      <c r="UUQ80" s="33"/>
      <c r="UUR80" s="33"/>
      <c r="UUS80" s="33"/>
      <c r="UUT80" s="33"/>
      <c r="UUU80" s="33"/>
      <c r="UUV80" s="33"/>
      <c r="UUW80" s="33"/>
      <c r="UUX80" s="33"/>
      <c r="UUY80" s="33"/>
      <c r="UUZ80" s="33"/>
      <c r="UVA80" s="33"/>
      <c r="UVB80" s="33"/>
      <c r="UVC80" s="33"/>
      <c r="UVD80" s="33"/>
      <c r="UVE80" s="33"/>
      <c r="UVF80" s="33"/>
      <c r="UVG80" s="33"/>
      <c r="UVH80" s="33"/>
      <c r="UVI80" s="33"/>
      <c r="UVJ80" s="33"/>
      <c r="UVK80" s="33"/>
      <c r="UVL80" s="33"/>
      <c r="UVM80" s="33"/>
      <c r="UVN80" s="33"/>
      <c r="UVO80" s="33"/>
      <c r="UVP80" s="33"/>
      <c r="UVQ80" s="33"/>
      <c r="UVR80" s="33"/>
      <c r="UVS80" s="33"/>
      <c r="UVT80" s="33"/>
      <c r="UVU80" s="33"/>
      <c r="UVV80" s="33"/>
      <c r="UVW80" s="33"/>
      <c r="UVX80" s="33"/>
      <c r="UVY80" s="33"/>
      <c r="UVZ80" s="33"/>
      <c r="UWA80" s="33"/>
      <c r="UWB80" s="33"/>
      <c r="UWC80" s="33"/>
      <c r="UWD80" s="33"/>
      <c r="UWE80" s="33"/>
      <c r="UWF80" s="33"/>
      <c r="UWG80" s="33"/>
      <c r="UWH80" s="33"/>
      <c r="UWI80" s="33"/>
      <c r="UWJ80" s="33"/>
      <c r="UWK80" s="33"/>
      <c r="UWL80" s="33"/>
      <c r="UWM80" s="33"/>
      <c r="UWN80" s="33"/>
      <c r="UWO80" s="33"/>
      <c r="UWP80" s="33"/>
      <c r="UWQ80" s="33"/>
      <c r="UWR80" s="33"/>
      <c r="UWS80" s="33"/>
      <c r="UWT80" s="33"/>
      <c r="UWU80" s="33"/>
      <c r="UWV80" s="33"/>
      <c r="UWW80" s="33"/>
      <c r="UWX80" s="33"/>
      <c r="UWY80" s="33"/>
      <c r="UWZ80" s="33"/>
      <c r="UXA80" s="33"/>
      <c r="UXB80" s="33"/>
      <c r="UXC80" s="33"/>
      <c r="UXD80" s="33"/>
      <c r="UXE80" s="33"/>
      <c r="UXF80" s="33"/>
      <c r="UXG80" s="33"/>
      <c r="UXH80" s="33"/>
      <c r="UXI80" s="33"/>
      <c r="UXJ80" s="33"/>
      <c r="UXK80" s="33"/>
      <c r="UXL80" s="33"/>
      <c r="UXM80" s="33"/>
      <c r="UXN80" s="33"/>
      <c r="UXO80" s="33"/>
      <c r="UXP80" s="33"/>
      <c r="UXQ80" s="33"/>
      <c r="UXR80" s="33"/>
      <c r="UXS80" s="33"/>
      <c r="UXT80" s="33"/>
      <c r="UXU80" s="33"/>
      <c r="UXV80" s="33"/>
      <c r="UXW80" s="33"/>
      <c r="UXX80" s="33"/>
      <c r="UXY80" s="33"/>
      <c r="UXZ80" s="33"/>
      <c r="UYA80" s="33"/>
      <c r="UYB80" s="33"/>
      <c r="UYC80" s="33"/>
      <c r="UYD80" s="33"/>
      <c r="UYE80" s="33"/>
      <c r="UYF80" s="33"/>
      <c r="UYG80" s="33"/>
      <c r="UYH80" s="33"/>
      <c r="UYI80" s="33"/>
      <c r="UYJ80" s="33"/>
      <c r="UYK80" s="33"/>
      <c r="UYL80" s="33"/>
      <c r="UYM80" s="33"/>
      <c r="UYN80" s="33"/>
      <c r="UYO80" s="33"/>
      <c r="UYP80" s="33"/>
      <c r="UYQ80" s="33"/>
      <c r="UYR80" s="33"/>
      <c r="UYS80" s="33"/>
      <c r="UYT80" s="33"/>
      <c r="UYU80" s="33"/>
      <c r="UYV80" s="33"/>
      <c r="UYW80" s="33"/>
      <c r="UYX80" s="33"/>
      <c r="UYY80" s="33"/>
      <c r="UYZ80" s="33"/>
      <c r="UZA80" s="33"/>
      <c r="UZB80" s="33"/>
      <c r="UZC80" s="33"/>
      <c r="UZD80" s="33"/>
      <c r="UZE80" s="33"/>
      <c r="UZF80" s="33"/>
      <c r="UZG80" s="33"/>
      <c r="UZH80" s="33"/>
      <c r="UZI80" s="33"/>
      <c r="UZJ80" s="33"/>
      <c r="UZK80" s="33"/>
      <c r="UZL80" s="33"/>
      <c r="UZM80" s="33"/>
      <c r="UZN80" s="33"/>
      <c r="UZO80" s="33"/>
      <c r="UZP80" s="33"/>
      <c r="UZQ80" s="33"/>
      <c r="UZR80" s="33"/>
      <c r="UZS80" s="33"/>
      <c r="UZT80" s="33"/>
      <c r="UZU80" s="33"/>
      <c r="UZV80" s="33"/>
      <c r="UZW80" s="33"/>
      <c r="UZX80" s="33"/>
      <c r="UZY80" s="33"/>
      <c r="UZZ80" s="33"/>
      <c r="VAA80" s="33"/>
      <c r="VAB80" s="33"/>
      <c r="VAC80" s="33"/>
      <c r="VAD80" s="33"/>
      <c r="VAE80" s="33"/>
      <c r="VAF80" s="33"/>
      <c r="VAG80" s="33"/>
      <c r="VAH80" s="33"/>
      <c r="VAI80" s="33"/>
      <c r="VAJ80" s="33"/>
      <c r="VAK80" s="33"/>
      <c r="VAL80" s="33"/>
      <c r="VAM80" s="33"/>
      <c r="VAN80" s="33"/>
      <c r="VAO80" s="33"/>
      <c r="VAP80" s="33"/>
      <c r="VAQ80" s="33"/>
      <c r="VAR80" s="33"/>
      <c r="VAS80" s="33"/>
      <c r="VAT80" s="33"/>
      <c r="VAU80" s="33"/>
      <c r="VAV80" s="33"/>
      <c r="VAW80" s="33"/>
      <c r="VAX80" s="33"/>
      <c r="VAY80" s="33"/>
      <c r="VAZ80" s="33"/>
      <c r="VBA80" s="33"/>
      <c r="VBB80" s="33"/>
      <c r="VBC80" s="33"/>
      <c r="VBD80" s="33"/>
      <c r="VBE80" s="33"/>
      <c r="VBF80" s="33"/>
      <c r="VBG80" s="33"/>
      <c r="VBH80" s="33"/>
      <c r="VBI80" s="33"/>
      <c r="VBJ80" s="33"/>
      <c r="VBK80" s="33"/>
      <c r="VBL80" s="33"/>
      <c r="VBM80" s="33"/>
      <c r="VBN80" s="33"/>
      <c r="VBO80" s="33"/>
      <c r="VBP80" s="33"/>
      <c r="VBQ80" s="33"/>
      <c r="VBR80" s="33"/>
      <c r="VBS80" s="33"/>
      <c r="VBT80" s="33"/>
      <c r="VBU80" s="33"/>
      <c r="VBV80" s="33"/>
      <c r="VBW80" s="33"/>
      <c r="VBX80" s="33"/>
      <c r="VBY80" s="33"/>
      <c r="VBZ80" s="33"/>
      <c r="VCA80" s="33"/>
      <c r="VCB80" s="33"/>
      <c r="VCC80" s="33"/>
      <c r="VCD80" s="33"/>
      <c r="VCE80" s="33"/>
      <c r="VCF80" s="33"/>
      <c r="VCG80" s="33"/>
      <c r="VCH80" s="33"/>
      <c r="VCI80" s="33"/>
      <c r="VCJ80" s="33"/>
      <c r="VCK80" s="33"/>
      <c r="VCL80" s="33"/>
      <c r="VCM80" s="33"/>
      <c r="VCN80" s="33"/>
      <c r="VCO80" s="33"/>
      <c r="VCP80" s="33"/>
      <c r="VCQ80" s="33"/>
      <c r="VCR80" s="33"/>
      <c r="VCS80" s="33"/>
      <c r="VCT80" s="33"/>
      <c r="VCU80" s="33"/>
      <c r="VCV80" s="33"/>
      <c r="VCW80" s="33"/>
      <c r="VCX80" s="33"/>
      <c r="VCY80" s="33"/>
      <c r="VCZ80" s="33"/>
      <c r="VDA80" s="33"/>
      <c r="VDB80" s="33"/>
      <c r="VDC80" s="33"/>
      <c r="VDD80" s="33"/>
      <c r="VDE80" s="33"/>
      <c r="VDF80" s="33"/>
      <c r="VDG80" s="33"/>
      <c r="VDH80" s="33"/>
      <c r="VDI80" s="33"/>
      <c r="VDJ80" s="33"/>
      <c r="VDK80" s="33"/>
      <c r="VDL80" s="33"/>
      <c r="VDM80" s="33"/>
      <c r="VDN80" s="33"/>
      <c r="VDO80" s="33"/>
      <c r="VDP80" s="33"/>
      <c r="VDQ80" s="33"/>
      <c r="VDR80" s="33"/>
      <c r="VDS80" s="33"/>
      <c r="VDT80" s="33"/>
      <c r="VDU80" s="33"/>
      <c r="VDV80" s="33"/>
      <c r="VDW80" s="33"/>
      <c r="VDX80" s="33"/>
      <c r="VDY80" s="33"/>
      <c r="VDZ80" s="33"/>
      <c r="VEA80" s="33"/>
      <c r="VEB80" s="33"/>
      <c r="VEC80" s="33"/>
      <c r="VED80" s="33"/>
      <c r="VEE80" s="33"/>
      <c r="VEF80" s="33"/>
      <c r="VEG80" s="33"/>
      <c r="VEH80" s="33"/>
      <c r="VEI80" s="33"/>
      <c r="VEJ80" s="33"/>
      <c r="VEK80" s="33"/>
      <c r="VEL80" s="33"/>
      <c r="VEM80" s="33"/>
      <c r="VEN80" s="33"/>
      <c r="VEO80" s="33"/>
      <c r="VEP80" s="33"/>
      <c r="VEQ80" s="33"/>
      <c r="VER80" s="33"/>
      <c r="VES80" s="33"/>
      <c r="VET80" s="33"/>
      <c r="VEU80" s="33"/>
      <c r="VEV80" s="33"/>
      <c r="VEW80" s="33"/>
      <c r="VEX80" s="33"/>
      <c r="VEY80" s="33"/>
      <c r="VEZ80" s="33"/>
      <c r="VFA80" s="33"/>
      <c r="VFB80" s="33"/>
      <c r="VFC80" s="33"/>
      <c r="VFD80" s="33"/>
      <c r="VFE80" s="33"/>
      <c r="VFF80" s="33"/>
      <c r="VFG80" s="33"/>
      <c r="VFH80" s="33"/>
      <c r="VFI80" s="33"/>
      <c r="VFJ80" s="33"/>
      <c r="VFK80" s="33"/>
      <c r="VFL80" s="33"/>
      <c r="VFM80" s="33"/>
      <c r="VFN80" s="33"/>
      <c r="VFO80" s="33"/>
      <c r="VFP80" s="33"/>
      <c r="VFQ80" s="33"/>
      <c r="VFR80" s="33"/>
      <c r="VFS80" s="33"/>
      <c r="VFT80" s="33"/>
      <c r="VFU80" s="33"/>
      <c r="VFV80" s="33"/>
      <c r="VFW80" s="33"/>
      <c r="VFX80" s="33"/>
      <c r="VFY80" s="33"/>
      <c r="VFZ80" s="33"/>
      <c r="VGA80" s="33"/>
      <c r="VGB80" s="33"/>
      <c r="VGC80" s="33"/>
      <c r="VGD80" s="33"/>
      <c r="VGE80" s="33"/>
      <c r="VGF80" s="33"/>
      <c r="VGG80" s="33"/>
      <c r="VGH80" s="33"/>
      <c r="VGI80" s="33"/>
      <c r="VGJ80" s="33"/>
      <c r="VGK80" s="33"/>
      <c r="VGL80" s="33"/>
      <c r="VGM80" s="33"/>
      <c r="VGN80" s="33"/>
      <c r="VGO80" s="33"/>
      <c r="VGP80" s="33"/>
      <c r="VGQ80" s="33"/>
      <c r="VGR80" s="33"/>
      <c r="VGS80" s="33"/>
      <c r="VGT80" s="33"/>
      <c r="VGU80" s="33"/>
      <c r="VGV80" s="33"/>
      <c r="VGW80" s="33"/>
      <c r="VGX80" s="33"/>
      <c r="VGY80" s="33"/>
      <c r="VGZ80" s="33"/>
      <c r="VHA80" s="33"/>
      <c r="VHB80" s="33"/>
      <c r="VHC80" s="33"/>
      <c r="VHD80" s="33"/>
      <c r="VHE80" s="33"/>
      <c r="VHF80" s="33"/>
      <c r="VHG80" s="33"/>
      <c r="VHH80" s="33"/>
      <c r="VHI80" s="33"/>
      <c r="VHJ80" s="33"/>
      <c r="VHK80" s="33"/>
      <c r="VHL80" s="33"/>
      <c r="VHM80" s="33"/>
      <c r="VHN80" s="33"/>
      <c r="VHO80" s="33"/>
      <c r="VHP80" s="33"/>
      <c r="VHQ80" s="33"/>
      <c r="VHR80" s="33"/>
      <c r="VHS80" s="33"/>
      <c r="VHT80" s="33"/>
      <c r="VHU80" s="33"/>
      <c r="VHV80" s="33"/>
      <c r="VHW80" s="33"/>
      <c r="VHX80" s="33"/>
      <c r="VHY80" s="33"/>
      <c r="VHZ80" s="33"/>
      <c r="VIA80" s="33"/>
      <c r="VIB80" s="33"/>
      <c r="VIC80" s="33"/>
      <c r="VID80" s="33"/>
      <c r="VIE80" s="33"/>
      <c r="VIF80" s="33"/>
      <c r="VIG80" s="33"/>
      <c r="VIH80" s="33"/>
      <c r="VII80" s="33"/>
      <c r="VIJ80" s="33"/>
      <c r="VIK80" s="33"/>
      <c r="VIL80" s="33"/>
      <c r="VIM80" s="33"/>
      <c r="VIN80" s="33"/>
      <c r="VIO80" s="33"/>
      <c r="VIP80" s="33"/>
      <c r="VIQ80" s="33"/>
      <c r="VIR80" s="33"/>
      <c r="VIS80" s="33"/>
      <c r="VIT80" s="33"/>
      <c r="VIU80" s="33"/>
      <c r="VIV80" s="33"/>
      <c r="VIW80" s="33"/>
      <c r="VIX80" s="33"/>
      <c r="VIY80" s="33"/>
      <c r="VIZ80" s="33"/>
      <c r="VJA80" s="33"/>
      <c r="VJB80" s="33"/>
      <c r="VJC80" s="33"/>
      <c r="VJD80" s="33"/>
      <c r="VJE80" s="33"/>
      <c r="VJF80" s="33"/>
      <c r="VJG80" s="33"/>
      <c r="VJH80" s="33"/>
      <c r="VJI80" s="33"/>
      <c r="VJJ80" s="33"/>
      <c r="VJK80" s="33"/>
      <c r="VJL80" s="33"/>
      <c r="VJM80" s="33"/>
      <c r="VJN80" s="33"/>
      <c r="VJO80" s="33"/>
      <c r="VJP80" s="33"/>
      <c r="VJQ80" s="33"/>
      <c r="VJR80" s="33"/>
      <c r="VJS80" s="33"/>
      <c r="VJT80" s="33"/>
      <c r="VJU80" s="33"/>
      <c r="VJV80" s="33"/>
      <c r="VJW80" s="33"/>
      <c r="VJX80" s="33"/>
      <c r="VJY80" s="33"/>
      <c r="VJZ80" s="33"/>
      <c r="VKA80" s="33"/>
      <c r="VKB80" s="33"/>
      <c r="VKC80" s="33"/>
      <c r="VKD80" s="33"/>
      <c r="VKE80" s="33"/>
      <c r="VKF80" s="33"/>
      <c r="VKG80" s="33"/>
      <c r="VKH80" s="33"/>
      <c r="VKI80" s="33"/>
      <c r="VKJ80" s="33"/>
      <c r="VKK80" s="33"/>
      <c r="VKL80" s="33"/>
      <c r="VKM80" s="33"/>
      <c r="VKN80" s="33"/>
      <c r="VKO80" s="33"/>
      <c r="VKP80" s="33"/>
      <c r="VKQ80" s="33"/>
      <c r="VKR80" s="33"/>
      <c r="VKS80" s="33"/>
      <c r="VKT80" s="33"/>
      <c r="VKU80" s="33"/>
      <c r="VKV80" s="33"/>
      <c r="VKW80" s="33"/>
      <c r="VKX80" s="33"/>
      <c r="VKY80" s="33"/>
      <c r="VKZ80" s="33"/>
      <c r="VLA80" s="33"/>
      <c r="VLB80" s="33"/>
      <c r="VLC80" s="33"/>
      <c r="VLD80" s="33"/>
      <c r="VLE80" s="33"/>
      <c r="VLF80" s="33"/>
      <c r="VLG80" s="33"/>
      <c r="VLH80" s="33"/>
      <c r="VLI80" s="33"/>
      <c r="VLJ80" s="33"/>
      <c r="VLK80" s="33"/>
      <c r="VLL80" s="33"/>
      <c r="VLM80" s="33"/>
      <c r="VLN80" s="33"/>
      <c r="VLO80" s="33"/>
      <c r="VLP80" s="33"/>
      <c r="VLQ80" s="33"/>
      <c r="VLR80" s="33"/>
      <c r="VLS80" s="33"/>
      <c r="VLT80" s="33"/>
      <c r="VLU80" s="33"/>
      <c r="VLV80" s="33"/>
      <c r="VLW80" s="33"/>
      <c r="VLX80" s="33"/>
      <c r="VLY80" s="33"/>
      <c r="VLZ80" s="33"/>
      <c r="VMA80" s="33"/>
      <c r="VMB80" s="33"/>
      <c r="VMC80" s="33"/>
      <c r="VMD80" s="33"/>
      <c r="VME80" s="33"/>
      <c r="VMF80" s="33"/>
      <c r="VMG80" s="33"/>
      <c r="VMH80" s="33"/>
      <c r="VMI80" s="33"/>
      <c r="VMJ80" s="33"/>
      <c r="VMK80" s="33"/>
      <c r="VML80" s="33"/>
      <c r="VMM80" s="33"/>
      <c r="VMN80" s="33"/>
      <c r="VMO80" s="33"/>
      <c r="VMP80" s="33"/>
      <c r="VMQ80" s="33"/>
      <c r="VMR80" s="33"/>
      <c r="VMS80" s="33"/>
      <c r="VMT80" s="33"/>
      <c r="VMU80" s="33"/>
      <c r="VMV80" s="33"/>
      <c r="VMW80" s="33"/>
      <c r="VMX80" s="33"/>
      <c r="VMY80" s="33"/>
      <c r="VMZ80" s="33"/>
      <c r="VNA80" s="33"/>
      <c r="VNB80" s="33"/>
      <c r="VNC80" s="33"/>
      <c r="VND80" s="33"/>
      <c r="VNE80" s="33"/>
      <c r="VNF80" s="33"/>
      <c r="VNG80" s="33"/>
      <c r="VNH80" s="33"/>
      <c r="VNI80" s="33"/>
      <c r="VNJ80" s="33"/>
      <c r="VNK80" s="33"/>
      <c r="VNL80" s="33"/>
      <c r="VNM80" s="33"/>
      <c r="VNN80" s="33"/>
      <c r="VNO80" s="33"/>
      <c r="VNP80" s="33"/>
      <c r="VNQ80" s="33"/>
      <c r="VNR80" s="33"/>
      <c r="VNS80" s="33"/>
      <c r="VNT80" s="33"/>
      <c r="VNU80" s="33"/>
      <c r="VNV80" s="33"/>
      <c r="VNW80" s="33"/>
      <c r="VNX80" s="33"/>
      <c r="VNY80" s="33"/>
      <c r="VNZ80" s="33"/>
      <c r="VOA80" s="33"/>
      <c r="VOB80" s="33"/>
      <c r="VOC80" s="33"/>
      <c r="VOD80" s="33"/>
      <c r="VOE80" s="33"/>
      <c r="VOF80" s="33"/>
      <c r="VOG80" s="33"/>
      <c r="VOH80" s="33"/>
      <c r="VOI80" s="33"/>
      <c r="VOJ80" s="33"/>
      <c r="VOK80" s="33"/>
      <c r="VOL80" s="33"/>
      <c r="VOM80" s="33"/>
      <c r="VON80" s="33"/>
      <c r="VOO80" s="33"/>
      <c r="VOP80" s="33"/>
      <c r="VOQ80" s="33"/>
      <c r="VOR80" s="33"/>
      <c r="VOS80" s="33"/>
      <c r="VOT80" s="33"/>
      <c r="VOU80" s="33"/>
      <c r="VOV80" s="33"/>
      <c r="VOW80" s="33"/>
      <c r="VOX80" s="33"/>
      <c r="VOY80" s="33"/>
      <c r="VOZ80" s="33"/>
      <c r="VPA80" s="33"/>
      <c r="VPB80" s="33"/>
      <c r="VPC80" s="33"/>
      <c r="VPD80" s="33"/>
      <c r="VPE80" s="33"/>
      <c r="VPF80" s="33"/>
      <c r="VPG80" s="33"/>
      <c r="VPH80" s="33"/>
      <c r="VPI80" s="33"/>
      <c r="VPJ80" s="33"/>
      <c r="VPK80" s="33"/>
      <c r="VPL80" s="33"/>
      <c r="VPM80" s="33"/>
      <c r="VPN80" s="33"/>
      <c r="VPO80" s="33"/>
      <c r="VPP80" s="33"/>
      <c r="VPQ80" s="33"/>
      <c r="VPR80" s="33"/>
      <c r="VPS80" s="33"/>
      <c r="VPT80" s="33"/>
      <c r="VPU80" s="33"/>
      <c r="VPV80" s="33"/>
      <c r="VPW80" s="33"/>
      <c r="VPX80" s="33"/>
      <c r="VPY80" s="33"/>
      <c r="VPZ80" s="33"/>
      <c r="VQA80" s="33"/>
      <c r="VQB80" s="33"/>
      <c r="VQC80" s="33"/>
      <c r="VQD80" s="33"/>
      <c r="VQE80" s="33"/>
      <c r="VQF80" s="33"/>
      <c r="VQG80" s="33"/>
      <c r="VQH80" s="33"/>
      <c r="VQI80" s="33"/>
      <c r="VQJ80" s="33"/>
      <c r="VQK80" s="33"/>
      <c r="VQL80" s="33"/>
      <c r="VQM80" s="33"/>
      <c r="VQN80" s="33"/>
      <c r="VQO80" s="33"/>
      <c r="VQP80" s="33"/>
      <c r="VQQ80" s="33"/>
      <c r="VQR80" s="33"/>
      <c r="VQS80" s="33"/>
      <c r="VQT80" s="33"/>
      <c r="VQU80" s="33"/>
      <c r="VQV80" s="33"/>
      <c r="VQW80" s="33"/>
      <c r="VQX80" s="33"/>
      <c r="VQY80" s="33"/>
      <c r="VQZ80" s="33"/>
      <c r="VRA80" s="33"/>
      <c r="VRB80" s="33"/>
      <c r="VRC80" s="33"/>
      <c r="VRD80" s="33"/>
      <c r="VRE80" s="33"/>
      <c r="VRF80" s="33"/>
      <c r="VRG80" s="33"/>
      <c r="VRH80" s="33"/>
      <c r="VRI80" s="33"/>
      <c r="VRJ80" s="33"/>
      <c r="VRK80" s="33"/>
      <c r="VRL80" s="33"/>
      <c r="VRM80" s="33"/>
      <c r="VRN80" s="33"/>
      <c r="VRO80" s="33"/>
      <c r="VRP80" s="33"/>
      <c r="VRQ80" s="33"/>
      <c r="VRR80" s="33"/>
      <c r="VRS80" s="33"/>
      <c r="VRT80" s="33"/>
      <c r="VRU80" s="33"/>
      <c r="VRV80" s="33"/>
      <c r="VRW80" s="33"/>
      <c r="VRX80" s="33"/>
      <c r="VRY80" s="33"/>
      <c r="VRZ80" s="33"/>
      <c r="VSA80" s="33"/>
      <c r="VSB80" s="33"/>
      <c r="VSC80" s="33"/>
      <c r="VSD80" s="33"/>
      <c r="VSE80" s="33"/>
      <c r="VSF80" s="33"/>
      <c r="VSG80" s="33"/>
      <c r="VSH80" s="33"/>
      <c r="VSI80" s="33"/>
      <c r="VSJ80" s="33"/>
      <c r="VSK80" s="33"/>
      <c r="VSL80" s="33"/>
      <c r="VSM80" s="33"/>
      <c r="VSN80" s="33"/>
      <c r="VSO80" s="33"/>
      <c r="VSP80" s="33"/>
      <c r="VSQ80" s="33"/>
      <c r="VSR80" s="33"/>
      <c r="VSS80" s="33"/>
      <c r="VST80" s="33"/>
      <c r="VSU80" s="33"/>
      <c r="VSV80" s="33"/>
      <c r="VSW80" s="33"/>
      <c r="VSX80" s="33"/>
      <c r="VSY80" s="33"/>
      <c r="VSZ80" s="33"/>
      <c r="VTA80" s="33"/>
      <c r="VTB80" s="33"/>
      <c r="VTC80" s="33"/>
      <c r="VTD80" s="33"/>
      <c r="VTE80" s="33"/>
      <c r="VTF80" s="33"/>
      <c r="VTG80" s="33"/>
      <c r="VTH80" s="33"/>
      <c r="VTI80" s="33"/>
      <c r="VTJ80" s="33"/>
      <c r="VTK80" s="33"/>
      <c r="VTL80" s="33"/>
      <c r="VTM80" s="33"/>
      <c r="VTN80" s="33"/>
      <c r="VTO80" s="33"/>
      <c r="VTP80" s="33"/>
      <c r="VTQ80" s="33"/>
      <c r="VTR80" s="33"/>
      <c r="VTS80" s="33"/>
      <c r="VTT80" s="33"/>
      <c r="VTU80" s="33"/>
      <c r="VTV80" s="33"/>
      <c r="VTW80" s="33"/>
      <c r="VTX80" s="33"/>
      <c r="VTY80" s="33"/>
      <c r="VTZ80" s="33"/>
      <c r="VUA80" s="33"/>
      <c r="VUB80" s="33"/>
      <c r="VUC80" s="33"/>
      <c r="VUD80" s="33"/>
      <c r="VUE80" s="33"/>
      <c r="VUF80" s="33"/>
      <c r="VUG80" s="33"/>
      <c r="VUH80" s="33"/>
      <c r="VUI80" s="33"/>
      <c r="VUJ80" s="33"/>
      <c r="VUK80" s="33"/>
      <c r="VUL80" s="33"/>
      <c r="VUM80" s="33"/>
      <c r="VUN80" s="33"/>
      <c r="VUO80" s="33"/>
      <c r="VUP80" s="33"/>
      <c r="VUQ80" s="33"/>
      <c r="VUR80" s="33"/>
      <c r="VUS80" s="33"/>
      <c r="VUT80" s="33"/>
      <c r="VUU80" s="33"/>
      <c r="VUV80" s="33"/>
      <c r="VUW80" s="33"/>
      <c r="VUX80" s="33"/>
      <c r="VUY80" s="33"/>
      <c r="VUZ80" s="33"/>
      <c r="VVA80" s="33"/>
      <c r="VVB80" s="33"/>
      <c r="VVC80" s="33"/>
      <c r="VVD80" s="33"/>
      <c r="VVE80" s="33"/>
      <c r="VVF80" s="33"/>
      <c r="VVG80" s="33"/>
      <c r="VVH80" s="33"/>
      <c r="VVI80" s="33"/>
      <c r="VVJ80" s="33"/>
      <c r="VVK80" s="33"/>
      <c r="VVL80" s="33"/>
      <c r="VVM80" s="33"/>
      <c r="VVN80" s="33"/>
      <c r="VVO80" s="33"/>
      <c r="VVP80" s="33"/>
      <c r="VVQ80" s="33"/>
      <c r="VVR80" s="33"/>
      <c r="VVS80" s="33"/>
      <c r="VVT80" s="33"/>
      <c r="VVU80" s="33"/>
      <c r="VVV80" s="33"/>
      <c r="VVW80" s="33"/>
      <c r="VVX80" s="33"/>
      <c r="VVY80" s="33"/>
      <c r="VVZ80" s="33"/>
      <c r="VWA80" s="33"/>
      <c r="VWB80" s="33"/>
      <c r="VWC80" s="33"/>
      <c r="VWD80" s="33"/>
      <c r="VWE80" s="33"/>
      <c r="VWF80" s="33"/>
      <c r="VWG80" s="33"/>
      <c r="VWH80" s="33"/>
      <c r="VWI80" s="33"/>
      <c r="VWJ80" s="33"/>
      <c r="VWK80" s="33"/>
      <c r="VWL80" s="33"/>
      <c r="VWM80" s="33"/>
      <c r="VWN80" s="33"/>
      <c r="VWO80" s="33"/>
      <c r="VWP80" s="33"/>
      <c r="VWQ80" s="33"/>
      <c r="VWR80" s="33"/>
      <c r="VWS80" s="33"/>
      <c r="VWT80" s="33"/>
      <c r="VWU80" s="33"/>
      <c r="VWV80" s="33"/>
      <c r="VWW80" s="33"/>
      <c r="VWX80" s="33"/>
      <c r="VWY80" s="33"/>
      <c r="VWZ80" s="33"/>
      <c r="VXA80" s="33"/>
      <c r="VXB80" s="33"/>
      <c r="VXC80" s="33"/>
      <c r="VXD80" s="33"/>
      <c r="VXE80" s="33"/>
      <c r="VXF80" s="33"/>
      <c r="VXG80" s="33"/>
      <c r="VXH80" s="33"/>
      <c r="VXI80" s="33"/>
      <c r="VXJ80" s="33"/>
      <c r="VXK80" s="33"/>
      <c r="VXL80" s="33"/>
      <c r="VXM80" s="33"/>
      <c r="VXN80" s="33"/>
      <c r="VXO80" s="33"/>
      <c r="VXP80" s="33"/>
      <c r="VXQ80" s="33"/>
      <c r="VXR80" s="33"/>
      <c r="VXS80" s="33"/>
      <c r="VXT80" s="33"/>
      <c r="VXU80" s="33"/>
      <c r="VXV80" s="33"/>
      <c r="VXW80" s="33"/>
      <c r="VXX80" s="33"/>
      <c r="VXY80" s="33"/>
      <c r="VXZ80" s="33"/>
      <c r="VYA80" s="33"/>
      <c r="VYB80" s="33"/>
      <c r="VYC80" s="33"/>
      <c r="VYD80" s="33"/>
      <c r="VYE80" s="33"/>
      <c r="VYF80" s="33"/>
      <c r="VYG80" s="33"/>
      <c r="VYH80" s="33"/>
      <c r="VYI80" s="33"/>
      <c r="VYJ80" s="33"/>
      <c r="VYK80" s="33"/>
      <c r="VYL80" s="33"/>
      <c r="VYM80" s="33"/>
      <c r="VYN80" s="33"/>
      <c r="VYO80" s="33"/>
      <c r="VYP80" s="33"/>
      <c r="VYQ80" s="33"/>
      <c r="VYR80" s="33"/>
      <c r="VYS80" s="33"/>
      <c r="VYT80" s="33"/>
      <c r="VYU80" s="33"/>
      <c r="VYV80" s="33"/>
      <c r="VYW80" s="33"/>
      <c r="VYX80" s="33"/>
      <c r="VYY80" s="33"/>
      <c r="VYZ80" s="33"/>
      <c r="VZA80" s="33"/>
      <c r="VZB80" s="33"/>
      <c r="VZC80" s="33"/>
      <c r="VZD80" s="33"/>
      <c r="VZE80" s="33"/>
      <c r="VZF80" s="33"/>
      <c r="VZG80" s="33"/>
      <c r="VZH80" s="33"/>
      <c r="VZI80" s="33"/>
      <c r="VZJ80" s="33"/>
      <c r="VZK80" s="33"/>
      <c r="VZL80" s="33"/>
      <c r="VZM80" s="33"/>
      <c r="VZN80" s="33"/>
      <c r="VZO80" s="33"/>
      <c r="VZP80" s="33"/>
      <c r="VZQ80" s="33"/>
      <c r="VZR80" s="33"/>
      <c r="VZS80" s="33"/>
      <c r="VZT80" s="33"/>
      <c r="VZU80" s="33"/>
      <c r="VZV80" s="33"/>
      <c r="VZW80" s="33"/>
      <c r="VZX80" s="33"/>
      <c r="VZY80" s="33"/>
      <c r="VZZ80" s="33"/>
      <c r="WAA80" s="33"/>
      <c r="WAB80" s="33"/>
      <c r="WAC80" s="33"/>
      <c r="WAD80" s="33"/>
      <c r="WAE80" s="33"/>
      <c r="WAF80" s="33"/>
      <c r="WAG80" s="33"/>
      <c r="WAH80" s="33"/>
      <c r="WAI80" s="33"/>
      <c r="WAJ80" s="33"/>
      <c r="WAK80" s="33"/>
      <c r="WAL80" s="33"/>
      <c r="WAM80" s="33"/>
      <c r="WAN80" s="33"/>
      <c r="WAO80" s="33"/>
      <c r="WAP80" s="33"/>
      <c r="WAQ80" s="33"/>
      <c r="WAR80" s="33"/>
      <c r="WAS80" s="33"/>
      <c r="WAT80" s="33"/>
      <c r="WAU80" s="33"/>
      <c r="WAV80" s="33"/>
      <c r="WAW80" s="33"/>
      <c r="WAX80" s="33"/>
      <c r="WAY80" s="33"/>
      <c r="WAZ80" s="33"/>
      <c r="WBA80" s="33"/>
      <c r="WBB80" s="33"/>
      <c r="WBC80" s="33"/>
      <c r="WBD80" s="33"/>
      <c r="WBE80" s="33"/>
      <c r="WBF80" s="33"/>
      <c r="WBG80" s="33"/>
      <c r="WBH80" s="33"/>
      <c r="WBI80" s="33"/>
      <c r="WBJ80" s="33"/>
      <c r="WBK80" s="33"/>
      <c r="WBL80" s="33"/>
      <c r="WBM80" s="33"/>
      <c r="WBN80" s="33"/>
      <c r="WBO80" s="33"/>
      <c r="WBP80" s="33"/>
      <c r="WBQ80" s="33"/>
      <c r="WBR80" s="33"/>
      <c r="WBS80" s="33"/>
      <c r="WBT80" s="33"/>
      <c r="WBU80" s="33"/>
      <c r="WBV80" s="33"/>
      <c r="WBW80" s="33"/>
      <c r="WBX80" s="33"/>
      <c r="WBY80" s="33"/>
      <c r="WBZ80" s="33"/>
      <c r="WCA80" s="33"/>
      <c r="WCB80" s="33"/>
      <c r="WCC80" s="33"/>
      <c r="WCD80" s="33"/>
      <c r="WCE80" s="33"/>
      <c r="WCF80" s="33"/>
      <c r="WCG80" s="33"/>
      <c r="WCH80" s="33"/>
      <c r="WCI80" s="33"/>
      <c r="WCJ80" s="33"/>
      <c r="WCK80" s="33"/>
      <c r="WCL80" s="33"/>
      <c r="WCM80" s="33"/>
      <c r="WCN80" s="33"/>
      <c r="WCO80" s="33"/>
      <c r="WCP80" s="33"/>
      <c r="WCQ80" s="33"/>
      <c r="WCR80" s="33"/>
      <c r="WCS80" s="33"/>
      <c r="WCT80" s="33"/>
      <c r="WCU80" s="33"/>
      <c r="WCV80" s="33"/>
      <c r="WCW80" s="33"/>
      <c r="WCX80" s="33"/>
      <c r="WCY80" s="33"/>
      <c r="WCZ80" s="33"/>
      <c r="WDA80" s="33"/>
      <c r="WDB80" s="33"/>
      <c r="WDC80" s="33"/>
      <c r="WDD80" s="33"/>
      <c r="WDE80" s="33"/>
      <c r="WDF80" s="33"/>
      <c r="WDG80" s="33"/>
      <c r="WDH80" s="33"/>
      <c r="WDI80" s="33"/>
      <c r="WDJ80" s="33"/>
      <c r="WDK80" s="33"/>
      <c r="WDL80" s="33"/>
      <c r="WDM80" s="33"/>
      <c r="WDN80" s="33"/>
      <c r="WDO80" s="33"/>
      <c r="WDP80" s="33"/>
      <c r="WDQ80" s="33"/>
      <c r="WDR80" s="33"/>
      <c r="WDS80" s="33"/>
      <c r="WDT80" s="33"/>
      <c r="WDU80" s="33"/>
      <c r="WDV80" s="33"/>
      <c r="WDW80" s="33"/>
      <c r="WDX80" s="33"/>
      <c r="WDY80" s="33"/>
      <c r="WDZ80" s="33"/>
      <c r="WEA80" s="33"/>
      <c r="WEB80" s="33"/>
      <c r="WEC80" s="33"/>
      <c r="WED80" s="33"/>
      <c r="WEE80" s="33"/>
      <c r="WEF80" s="33"/>
      <c r="WEG80" s="33"/>
      <c r="WEH80" s="33"/>
      <c r="WEI80" s="33"/>
      <c r="WEJ80" s="33"/>
      <c r="WEK80" s="33"/>
      <c r="WEL80" s="33"/>
      <c r="WEM80" s="33"/>
      <c r="WEN80" s="33"/>
      <c r="WEO80" s="33"/>
      <c r="WEP80" s="33"/>
      <c r="WEQ80" s="33"/>
      <c r="WER80" s="33"/>
      <c r="WES80" s="33"/>
      <c r="WET80" s="33"/>
      <c r="WEU80" s="33"/>
      <c r="WEV80" s="33"/>
      <c r="WEW80" s="33"/>
      <c r="WEX80" s="33"/>
      <c r="WEY80" s="33"/>
      <c r="WEZ80" s="33"/>
      <c r="WFA80" s="33"/>
      <c r="WFB80" s="33"/>
      <c r="WFC80" s="33"/>
      <c r="WFD80" s="33"/>
      <c r="WFE80" s="33"/>
      <c r="WFF80" s="33"/>
      <c r="WFG80" s="33"/>
      <c r="WFH80" s="33"/>
      <c r="WFI80" s="33"/>
      <c r="WFJ80" s="33"/>
      <c r="WFK80" s="33"/>
      <c r="WFL80" s="33"/>
      <c r="WFM80" s="33"/>
      <c r="WFN80" s="33"/>
      <c r="WFO80" s="33"/>
      <c r="WFP80" s="33"/>
      <c r="WFQ80" s="33"/>
      <c r="WFR80" s="33"/>
      <c r="WFS80" s="33"/>
      <c r="WFT80" s="33"/>
      <c r="WFU80" s="33"/>
      <c r="WFV80" s="33"/>
      <c r="WFW80" s="33"/>
      <c r="WFX80" s="33"/>
      <c r="WFY80" s="33"/>
      <c r="WFZ80" s="33"/>
      <c r="WGA80" s="33"/>
      <c r="WGB80" s="33"/>
      <c r="WGC80" s="33"/>
      <c r="WGD80" s="33"/>
      <c r="WGE80" s="33"/>
      <c r="WGF80" s="33"/>
      <c r="WGG80" s="33"/>
      <c r="WGH80" s="33"/>
      <c r="WGI80" s="33"/>
      <c r="WGJ80" s="33"/>
      <c r="WGK80" s="33"/>
      <c r="WGL80" s="33"/>
      <c r="WGM80" s="33"/>
      <c r="WGN80" s="33"/>
      <c r="WGO80" s="33"/>
      <c r="WGP80" s="33"/>
      <c r="WGQ80" s="33"/>
      <c r="WGR80" s="33"/>
      <c r="WGS80" s="33"/>
      <c r="WGT80" s="33"/>
      <c r="WGU80" s="33"/>
      <c r="WGV80" s="33"/>
      <c r="WGW80" s="33"/>
      <c r="WGX80" s="33"/>
      <c r="WGY80" s="33"/>
      <c r="WGZ80" s="33"/>
      <c r="WHA80" s="33"/>
      <c r="WHB80" s="33"/>
      <c r="WHC80" s="33"/>
      <c r="WHD80" s="33"/>
      <c r="WHE80" s="33"/>
      <c r="WHF80" s="33"/>
      <c r="WHG80" s="33"/>
      <c r="WHH80" s="33"/>
      <c r="WHI80" s="33"/>
      <c r="WHJ80" s="33"/>
      <c r="WHK80" s="33"/>
      <c r="WHL80" s="33"/>
      <c r="WHM80" s="33"/>
      <c r="WHN80" s="33"/>
      <c r="WHO80" s="33"/>
      <c r="WHP80" s="33"/>
      <c r="WHQ80" s="33"/>
      <c r="WHR80" s="33"/>
      <c r="WHS80" s="33"/>
      <c r="WHT80" s="33"/>
      <c r="WHU80" s="33"/>
      <c r="WHV80" s="33"/>
      <c r="WHW80" s="33"/>
      <c r="WHX80" s="33"/>
      <c r="WHY80" s="33"/>
      <c r="WHZ80" s="33"/>
      <c r="WIA80" s="33"/>
      <c r="WIB80" s="33"/>
      <c r="WIC80" s="33"/>
      <c r="WID80" s="33"/>
      <c r="WIE80" s="33"/>
      <c r="WIF80" s="33"/>
      <c r="WIG80" s="33"/>
      <c r="WIH80" s="33"/>
      <c r="WII80" s="33"/>
      <c r="WIJ80" s="33"/>
      <c r="WIK80" s="33"/>
      <c r="WIL80" s="33"/>
      <c r="WIM80" s="33"/>
      <c r="WIN80" s="33"/>
      <c r="WIO80" s="33"/>
      <c r="WIP80" s="33"/>
      <c r="WIQ80" s="33"/>
      <c r="WIR80" s="33"/>
      <c r="WIS80" s="33"/>
      <c r="WIT80" s="33"/>
      <c r="WIU80" s="33"/>
      <c r="WIV80" s="33"/>
      <c r="WIW80" s="33"/>
      <c r="WIX80" s="33"/>
      <c r="WIY80" s="33"/>
      <c r="WIZ80" s="33"/>
      <c r="WJA80" s="33"/>
      <c r="WJB80" s="33"/>
      <c r="WJC80" s="33"/>
      <c r="WJD80" s="33"/>
      <c r="WJE80" s="33"/>
      <c r="WJF80" s="33"/>
      <c r="WJG80" s="33"/>
      <c r="WJH80" s="33"/>
      <c r="WJI80" s="33"/>
      <c r="WJJ80" s="33"/>
      <c r="WJK80" s="33"/>
      <c r="WJL80" s="33"/>
      <c r="WJM80" s="33"/>
      <c r="WJN80" s="33"/>
      <c r="WJO80" s="33"/>
      <c r="WJP80" s="33"/>
      <c r="WJQ80" s="33"/>
      <c r="WJR80" s="33"/>
      <c r="WJS80" s="33"/>
      <c r="WJT80" s="33"/>
      <c r="WJU80" s="33"/>
      <c r="WJV80" s="33"/>
      <c r="WJW80" s="33"/>
      <c r="WJX80" s="33"/>
      <c r="WJY80" s="33"/>
      <c r="WJZ80" s="33"/>
      <c r="WKA80" s="33"/>
      <c r="WKB80" s="33"/>
      <c r="WKC80" s="33"/>
      <c r="WKD80" s="33"/>
      <c r="WKE80" s="33"/>
      <c r="WKF80" s="33"/>
      <c r="WKG80" s="33"/>
      <c r="WKH80" s="33"/>
      <c r="WKI80" s="33"/>
      <c r="WKJ80" s="33"/>
      <c r="WKK80" s="33"/>
      <c r="WKL80" s="33"/>
      <c r="WKM80" s="33"/>
      <c r="WKN80" s="33"/>
      <c r="WKO80" s="33"/>
      <c r="WKP80" s="33"/>
      <c r="WKQ80" s="33"/>
      <c r="WKR80" s="33"/>
      <c r="WKS80" s="33"/>
      <c r="WKT80" s="33"/>
      <c r="WKU80" s="33"/>
      <c r="WKV80" s="33"/>
      <c r="WKW80" s="33"/>
      <c r="WKX80" s="33"/>
      <c r="WKY80" s="33"/>
      <c r="WKZ80" s="33"/>
      <c r="WLA80" s="33"/>
      <c r="WLB80" s="33"/>
      <c r="WLC80" s="33"/>
      <c r="WLD80" s="33"/>
      <c r="WLE80" s="33"/>
      <c r="WLF80" s="33"/>
      <c r="WLG80" s="33"/>
      <c r="WLH80" s="33"/>
      <c r="WLI80" s="33"/>
      <c r="WLJ80" s="33"/>
      <c r="WLK80" s="33"/>
      <c r="WLL80" s="33"/>
      <c r="WLM80" s="33"/>
      <c r="WLN80" s="33"/>
      <c r="WLO80" s="33"/>
      <c r="WLP80" s="33"/>
      <c r="WLQ80" s="33"/>
      <c r="WLR80" s="33"/>
      <c r="WLS80" s="33"/>
      <c r="WLT80" s="33"/>
      <c r="WLU80" s="33"/>
      <c r="WLV80" s="33"/>
      <c r="WLW80" s="33"/>
      <c r="WLX80" s="33"/>
      <c r="WLY80" s="33"/>
      <c r="WLZ80" s="33"/>
      <c r="WMA80" s="33"/>
      <c r="WMB80" s="33"/>
      <c r="WMC80" s="33"/>
      <c r="WMD80" s="33"/>
      <c r="WME80" s="33"/>
      <c r="WMF80" s="33"/>
      <c r="WMG80" s="33"/>
      <c r="WMH80" s="33"/>
      <c r="WMI80" s="33"/>
      <c r="WMJ80" s="33"/>
      <c r="WMK80" s="33"/>
      <c r="WML80" s="33"/>
      <c r="WMM80" s="33"/>
      <c r="WMN80" s="33"/>
      <c r="WMO80" s="33"/>
      <c r="WMP80" s="33"/>
      <c r="WMQ80" s="33"/>
      <c r="WMR80" s="33"/>
      <c r="WMS80" s="33"/>
      <c r="WMT80" s="33"/>
      <c r="WMU80" s="33"/>
      <c r="WMV80" s="33"/>
      <c r="WMW80" s="33"/>
      <c r="WMX80" s="33"/>
      <c r="WMY80" s="33"/>
      <c r="WMZ80" s="33"/>
      <c r="WNA80" s="33"/>
      <c r="WNB80" s="33"/>
      <c r="WNC80" s="33"/>
      <c r="WND80" s="33"/>
      <c r="WNE80" s="33"/>
      <c r="WNF80" s="33"/>
      <c r="WNG80" s="33"/>
      <c r="WNH80" s="33"/>
      <c r="WNI80" s="33"/>
      <c r="WNJ80" s="33"/>
      <c r="WNK80" s="33"/>
      <c r="WNL80" s="33"/>
      <c r="WNM80" s="33"/>
      <c r="WNN80" s="33"/>
      <c r="WNO80" s="33"/>
      <c r="WNP80" s="33"/>
      <c r="WNQ80" s="33"/>
      <c r="WNR80" s="33"/>
      <c r="WNS80" s="33"/>
      <c r="WNT80" s="33"/>
      <c r="WNU80" s="33"/>
      <c r="WNV80" s="33"/>
      <c r="WNW80" s="33"/>
      <c r="WNX80" s="33"/>
      <c r="WNY80" s="33"/>
      <c r="WNZ80" s="33"/>
      <c r="WOA80" s="33"/>
      <c r="WOB80" s="33"/>
      <c r="WOC80" s="33"/>
      <c r="WOD80" s="33"/>
      <c r="WOE80" s="33"/>
      <c r="WOF80" s="33"/>
      <c r="WOG80" s="33"/>
      <c r="WOH80" s="33"/>
      <c r="WOI80" s="33"/>
      <c r="WOJ80" s="33"/>
      <c r="WOK80" s="33"/>
      <c r="WOL80" s="33"/>
      <c r="WOM80" s="33"/>
      <c r="WON80" s="33"/>
      <c r="WOO80" s="33"/>
      <c r="WOP80" s="33"/>
      <c r="WOQ80" s="33"/>
      <c r="WOR80" s="33"/>
      <c r="WOS80" s="33"/>
      <c r="WOT80" s="33"/>
      <c r="WOU80" s="33"/>
      <c r="WOV80" s="33"/>
      <c r="WOW80" s="33"/>
      <c r="WOX80" s="33"/>
      <c r="WOY80" s="33"/>
      <c r="WOZ80" s="33"/>
      <c r="WPA80" s="33"/>
      <c r="WPB80" s="33"/>
      <c r="WPC80" s="33"/>
      <c r="WPD80" s="33"/>
      <c r="WPE80" s="33"/>
      <c r="WPF80" s="33"/>
      <c r="WPG80" s="33"/>
      <c r="WPH80" s="33"/>
      <c r="WPI80" s="33"/>
      <c r="WPJ80" s="33"/>
      <c r="WPK80" s="33"/>
      <c r="WPL80" s="33"/>
      <c r="WPM80" s="33"/>
      <c r="WPN80" s="33"/>
      <c r="WPO80" s="33"/>
      <c r="WPP80" s="33"/>
      <c r="WPQ80" s="33"/>
      <c r="WPR80" s="33"/>
      <c r="WPS80" s="33"/>
      <c r="WPT80" s="33"/>
      <c r="WPU80" s="33"/>
      <c r="WPV80" s="33"/>
      <c r="WPW80" s="33"/>
      <c r="WPX80" s="33"/>
      <c r="WPY80" s="33"/>
      <c r="WPZ80" s="33"/>
      <c r="WQA80" s="33"/>
      <c r="WQB80" s="33"/>
      <c r="WQC80" s="33"/>
      <c r="WQD80" s="33"/>
      <c r="WQE80" s="33"/>
      <c r="WQF80" s="33"/>
      <c r="WQG80" s="33"/>
      <c r="WQH80" s="33"/>
      <c r="WQI80" s="33"/>
      <c r="WQJ80" s="33"/>
      <c r="WQK80" s="33"/>
      <c r="WQL80" s="33"/>
      <c r="WQM80" s="33"/>
      <c r="WQN80" s="33"/>
      <c r="WQO80" s="33"/>
      <c r="WQP80" s="33"/>
      <c r="WQQ80" s="33"/>
      <c r="WQR80" s="33"/>
      <c r="WQS80" s="33"/>
      <c r="WQT80" s="33"/>
      <c r="WQU80" s="33"/>
      <c r="WQV80" s="33"/>
      <c r="WQW80" s="33"/>
      <c r="WQX80" s="33"/>
      <c r="WQY80" s="33"/>
      <c r="WQZ80" s="33"/>
      <c r="WRA80" s="33"/>
      <c r="WRB80" s="33"/>
      <c r="WRC80" s="33"/>
      <c r="WRD80" s="33"/>
      <c r="WRE80" s="33"/>
      <c r="WRF80" s="33"/>
      <c r="WRG80" s="33"/>
      <c r="WRH80" s="33"/>
      <c r="WRI80" s="33"/>
      <c r="WRJ80" s="33"/>
      <c r="WRK80" s="33"/>
      <c r="WRL80" s="33"/>
      <c r="WRM80" s="33"/>
      <c r="WRN80" s="33"/>
      <c r="WRO80" s="33"/>
      <c r="WRP80" s="33"/>
      <c r="WRQ80" s="33"/>
      <c r="WRR80" s="33"/>
      <c r="WRS80" s="33"/>
      <c r="WRT80" s="33"/>
      <c r="WRU80" s="33"/>
      <c r="WRV80" s="33"/>
      <c r="WRW80" s="33"/>
      <c r="WRX80" s="33"/>
      <c r="WRY80" s="33"/>
      <c r="WRZ80" s="33"/>
      <c r="WSA80" s="33"/>
      <c r="WSB80" s="33"/>
      <c r="WSC80" s="33"/>
      <c r="WSD80" s="33"/>
      <c r="WSE80" s="33"/>
      <c r="WSF80" s="33"/>
      <c r="WSG80" s="33"/>
      <c r="WSH80" s="33"/>
      <c r="WSI80" s="33"/>
      <c r="WSJ80" s="33"/>
      <c r="WSK80" s="33"/>
      <c r="WSL80" s="33"/>
      <c r="WSM80" s="33"/>
      <c r="WSN80" s="33"/>
      <c r="WSO80" s="33"/>
      <c r="WSP80" s="33"/>
      <c r="WSQ80" s="33"/>
      <c r="WSR80" s="33"/>
      <c r="WSS80" s="33"/>
      <c r="WST80" s="33"/>
      <c r="WSU80" s="33"/>
      <c r="WSV80" s="33"/>
      <c r="WSW80" s="33"/>
      <c r="WSX80" s="33"/>
      <c r="WSY80" s="33"/>
      <c r="WSZ80" s="33"/>
      <c r="WTA80" s="33"/>
      <c r="WTB80" s="33"/>
      <c r="WTC80" s="33"/>
      <c r="WTD80" s="33"/>
      <c r="WTE80" s="33"/>
      <c r="WTF80" s="33"/>
      <c r="WTG80" s="33"/>
      <c r="WTH80" s="33"/>
      <c r="WTI80" s="33"/>
      <c r="WTJ80" s="33"/>
      <c r="WTK80" s="33"/>
      <c r="WTL80" s="33"/>
      <c r="WTM80" s="33"/>
      <c r="WTN80" s="33"/>
      <c r="WTO80" s="33"/>
      <c r="WTP80" s="33"/>
      <c r="WTQ80" s="33"/>
      <c r="WTR80" s="33"/>
      <c r="WTS80" s="33"/>
      <c r="WTT80" s="33"/>
      <c r="WTU80" s="33"/>
      <c r="WTV80" s="33"/>
      <c r="WTW80" s="33"/>
      <c r="WTX80" s="33"/>
      <c r="WTY80" s="33"/>
      <c r="WTZ80" s="33"/>
      <c r="WUA80" s="33"/>
      <c r="WUB80" s="33"/>
      <c r="WUC80" s="33"/>
      <c r="WUD80" s="33"/>
      <c r="WUE80" s="33"/>
      <c r="WUF80" s="33"/>
      <c r="WUG80" s="33"/>
      <c r="WUH80" s="33"/>
      <c r="WUI80" s="33"/>
      <c r="WUJ80" s="33"/>
      <c r="WUK80" s="33"/>
      <c r="WUL80" s="33"/>
      <c r="WUM80" s="33"/>
      <c r="WUN80" s="33"/>
      <c r="WUO80" s="33"/>
      <c r="WUP80" s="33"/>
      <c r="WUQ80" s="33"/>
      <c r="WUR80" s="33"/>
      <c r="WUS80" s="33"/>
      <c r="WUT80" s="33"/>
      <c r="WUU80" s="33"/>
      <c r="WUV80" s="33"/>
      <c r="WUW80" s="33"/>
      <c r="WUX80" s="33"/>
      <c r="WUY80" s="33"/>
      <c r="WUZ80" s="33"/>
      <c r="WVA80" s="33"/>
      <c r="WVB80" s="33"/>
      <c r="WVC80" s="33"/>
      <c r="WVD80" s="33"/>
      <c r="WVE80" s="33"/>
      <c r="WVF80" s="33"/>
      <c r="WVG80" s="33"/>
      <c r="WVH80" s="33"/>
      <c r="WVI80" s="33"/>
      <c r="WVJ80" s="33"/>
      <c r="WVK80" s="33"/>
      <c r="WVL80" s="33"/>
      <c r="WVM80" s="33"/>
      <c r="WVN80" s="33"/>
      <c r="WVO80" s="33"/>
      <c r="WVP80" s="33"/>
      <c r="WVQ80" s="33"/>
      <c r="WVR80" s="33"/>
      <c r="WVS80" s="33"/>
      <c r="WVT80" s="33"/>
      <c r="WVU80" s="33"/>
      <c r="WVV80" s="33"/>
      <c r="WVW80" s="33"/>
      <c r="WVX80" s="33"/>
      <c r="WVY80" s="33"/>
      <c r="WVZ80" s="33"/>
      <c r="WWA80" s="33"/>
      <c r="WWB80" s="33"/>
      <c r="WWC80" s="33"/>
      <c r="WWD80" s="33"/>
      <c r="WWE80" s="33"/>
      <c r="WWF80" s="33"/>
      <c r="WWG80" s="33"/>
      <c r="WWH80" s="33"/>
      <c r="WWI80" s="33"/>
      <c r="WWJ80" s="33"/>
      <c r="WWK80" s="33"/>
      <c r="WWL80" s="33"/>
      <c r="WWM80" s="33"/>
      <c r="WWN80" s="33"/>
      <c r="WWO80" s="33"/>
      <c r="WWP80" s="33"/>
      <c r="WWQ80" s="33"/>
      <c r="WWR80" s="33"/>
      <c r="WWS80" s="33"/>
      <c r="WWT80" s="33"/>
      <c r="WWU80" s="33"/>
      <c r="WWV80" s="33"/>
      <c r="WWW80" s="33"/>
      <c r="WWX80" s="33"/>
      <c r="WWY80" s="33"/>
      <c r="WWZ80" s="33"/>
      <c r="WXA80" s="33"/>
      <c r="WXB80" s="33"/>
      <c r="WXC80" s="33"/>
      <c r="WXD80" s="33"/>
      <c r="WXE80" s="33"/>
      <c r="WXF80" s="33"/>
      <c r="WXG80" s="33"/>
      <c r="WXH80" s="33"/>
      <c r="WXI80" s="33"/>
      <c r="WXJ80" s="33"/>
      <c r="WXK80" s="33"/>
      <c r="WXL80" s="33"/>
      <c r="WXM80" s="33"/>
      <c r="WXN80" s="33"/>
      <c r="WXO80" s="33"/>
      <c r="WXP80" s="33"/>
      <c r="WXQ80" s="33"/>
      <c r="WXR80" s="33"/>
      <c r="WXS80" s="33"/>
      <c r="WXT80" s="33"/>
      <c r="WXU80" s="33"/>
      <c r="WXV80" s="33"/>
      <c r="WXW80" s="33"/>
      <c r="WXX80" s="33"/>
      <c r="WXY80" s="33"/>
      <c r="WXZ80" s="33"/>
      <c r="WYA80" s="33"/>
      <c r="WYB80" s="33"/>
      <c r="WYC80" s="33"/>
      <c r="WYD80" s="33"/>
      <c r="WYE80" s="33"/>
      <c r="WYF80" s="33"/>
      <c r="WYG80" s="33"/>
      <c r="WYH80" s="33"/>
      <c r="WYI80" s="33"/>
      <c r="WYJ80" s="33"/>
      <c r="WYK80" s="33"/>
      <c r="WYL80" s="33"/>
      <c r="WYM80" s="33"/>
      <c r="WYN80" s="33"/>
      <c r="WYO80" s="33"/>
      <c r="WYP80" s="33"/>
      <c r="WYQ80" s="33"/>
      <c r="WYR80" s="33"/>
      <c r="WYS80" s="33"/>
      <c r="WYT80" s="33"/>
      <c r="WYU80" s="33"/>
      <c r="WYV80" s="33"/>
      <c r="WYW80" s="33"/>
      <c r="WYX80" s="33"/>
      <c r="WYY80" s="33"/>
      <c r="WYZ80" s="33"/>
      <c r="WZA80" s="33"/>
      <c r="WZB80" s="33"/>
      <c r="WZC80" s="33"/>
      <c r="WZD80" s="33"/>
      <c r="WZE80" s="33"/>
      <c r="WZF80" s="33"/>
      <c r="WZG80" s="33"/>
      <c r="WZH80" s="33"/>
      <c r="WZI80" s="33"/>
      <c r="WZJ80" s="33"/>
      <c r="WZK80" s="33"/>
      <c r="WZL80" s="33"/>
      <c r="WZM80" s="33"/>
      <c r="WZN80" s="33"/>
      <c r="WZO80" s="33"/>
      <c r="WZP80" s="33"/>
      <c r="WZQ80" s="33"/>
      <c r="WZR80" s="33"/>
      <c r="WZS80" s="33"/>
      <c r="WZT80" s="33"/>
      <c r="WZU80" s="33"/>
      <c r="WZV80" s="33"/>
      <c r="WZW80" s="33"/>
      <c r="WZX80" s="33"/>
      <c r="WZY80" s="33"/>
      <c r="WZZ80" s="33"/>
      <c r="XAA80" s="33"/>
      <c r="XAB80" s="33"/>
      <c r="XAC80" s="33"/>
      <c r="XAD80" s="33"/>
      <c r="XAE80" s="33"/>
      <c r="XAF80" s="33"/>
      <c r="XAG80" s="33"/>
      <c r="XAH80" s="33"/>
      <c r="XAI80" s="33"/>
      <c r="XAJ80" s="33"/>
      <c r="XAK80" s="33"/>
      <c r="XAL80" s="33"/>
      <c r="XAM80" s="33"/>
      <c r="XAN80" s="33"/>
      <c r="XAO80" s="33"/>
      <c r="XAP80" s="33"/>
      <c r="XAQ80" s="33"/>
      <c r="XAR80" s="33"/>
      <c r="XAS80" s="33"/>
      <c r="XAT80" s="33"/>
      <c r="XAU80" s="33"/>
      <c r="XAV80" s="33"/>
      <c r="XAW80" s="33"/>
      <c r="XAX80" s="33"/>
      <c r="XAY80" s="33"/>
      <c r="XAZ80" s="33"/>
      <c r="XBA80" s="33"/>
      <c r="XBB80" s="33"/>
      <c r="XBC80" s="33"/>
      <c r="XBD80" s="33"/>
      <c r="XBE80" s="33"/>
      <c r="XBF80" s="33"/>
      <c r="XBG80" s="33"/>
      <c r="XBH80" s="33"/>
      <c r="XBI80" s="33"/>
      <c r="XBJ80" s="33"/>
      <c r="XBK80" s="33"/>
      <c r="XBL80" s="33"/>
      <c r="XBM80" s="33"/>
      <c r="XBN80" s="33"/>
      <c r="XBO80" s="33"/>
      <c r="XBP80" s="33"/>
      <c r="XBQ80" s="33"/>
      <c r="XBR80" s="33"/>
      <c r="XBS80" s="33"/>
      <c r="XBT80" s="33"/>
      <c r="XBU80" s="33"/>
      <c r="XBV80" s="33"/>
      <c r="XBW80" s="33"/>
      <c r="XBX80" s="33"/>
      <c r="XBY80" s="33"/>
      <c r="XBZ80" s="33"/>
      <c r="XCA80" s="33"/>
      <c r="XCB80" s="33"/>
      <c r="XCC80" s="33"/>
      <c r="XCD80" s="33"/>
      <c r="XCE80" s="33"/>
      <c r="XCF80" s="33"/>
      <c r="XCG80" s="33"/>
      <c r="XCH80" s="33"/>
      <c r="XCI80" s="33"/>
      <c r="XCJ80" s="33"/>
      <c r="XCK80" s="33"/>
      <c r="XCL80" s="33"/>
      <c r="XCM80" s="33"/>
      <c r="XCN80" s="33"/>
      <c r="XCO80" s="33"/>
      <c r="XCP80" s="33"/>
      <c r="XCQ80" s="33"/>
      <c r="XCR80" s="33"/>
      <c r="XCS80" s="33"/>
      <c r="XCT80" s="33"/>
      <c r="XCU80" s="33"/>
      <c r="XCV80" s="33"/>
      <c r="XCW80" s="33"/>
      <c r="XCX80" s="33"/>
      <c r="XCY80" s="33"/>
      <c r="XCZ80" s="33"/>
      <c r="XDA80" s="33"/>
      <c r="XDB80" s="33"/>
    </row>
    <row r="81" spans="2:53" s="18" customFormat="1" ht="30" customHeight="1">
      <c r="B81" s="103" t="s">
        <v>264</v>
      </c>
      <c r="C81" s="85" t="s">
        <v>83</v>
      </c>
      <c r="D81" s="77" t="s">
        <v>185</v>
      </c>
      <c r="E81" s="96" t="s">
        <v>7</v>
      </c>
      <c r="F81" s="164"/>
      <c r="G81" s="164"/>
      <c r="H81" s="164">
        <v>1</v>
      </c>
      <c r="I81" s="164"/>
      <c r="J81" s="88"/>
      <c r="K81" s="88"/>
      <c r="L81" s="164"/>
      <c r="M81" s="165"/>
      <c r="N81" s="165"/>
      <c r="O81" s="164"/>
      <c r="P81" s="165"/>
      <c r="Q81" s="165"/>
      <c r="R81" s="164"/>
      <c r="S81" s="165"/>
      <c r="T81" s="165"/>
      <c r="U81" s="164"/>
      <c r="V81" s="165"/>
      <c r="W81" s="165"/>
      <c r="X81" s="143">
        <f t="shared" si="3"/>
        <v>1</v>
      </c>
      <c r="Y81" s="80"/>
      <c r="Z81" s="131">
        <v>45456</v>
      </c>
      <c r="AA81" s="118">
        <f t="shared" si="4"/>
        <v>1</v>
      </c>
      <c r="AB81" s="131" t="s">
        <v>275</v>
      </c>
      <c r="AC81" s="131" t="s">
        <v>275</v>
      </c>
      <c r="AD81" s="131">
        <v>45455</v>
      </c>
      <c r="AE81" s="2" t="s">
        <v>526</v>
      </c>
      <c r="AF81" s="83" t="s">
        <v>98</v>
      </c>
      <c r="AG81" s="17" t="s">
        <v>22</v>
      </c>
      <c r="AH81" s="17" t="s">
        <v>97</v>
      </c>
      <c r="AI81" s="17" t="s">
        <v>22</v>
      </c>
      <c r="AJ81" s="17"/>
      <c r="AK81" s="17"/>
      <c r="AL81" s="17"/>
      <c r="AM81" s="80"/>
      <c r="AN81" s="96" t="s">
        <v>506</v>
      </c>
      <c r="AO81" s="17" t="s">
        <v>266</v>
      </c>
      <c r="AP81" s="85" t="s">
        <v>275</v>
      </c>
      <c r="AQ81" s="17"/>
      <c r="AR81" s="85" t="s">
        <v>275</v>
      </c>
      <c r="AS81" s="17"/>
      <c r="AT81" s="85" t="s">
        <v>83</v>
      </c>
      <c r="AU81" s="77"/>
      <c r="AV81" s="82"/>
      <c r="AW81" s="77"/>
      <c r="AX81" s="82"/>
      <c r="AY81" s="86" t="s">
        <v>98</v>
      </c>
      <c r="AZ81" s="83" t="s">
        <v>98</v>
      </c>
      <c r="BA81" s="79"/>
    </row>
    <row r="82" spans="2:53" s="18" customFormat="1" ht="30" customHeight="1">
      <c r="B82" s="103" t="s">
        <v>529</v>
      </c>
      <c r="C82" s="85" t="s">
        <v>83</v>
      </c>
      <c r="D82" s="77" t="s">
        <v>185</v>
      </c>
      <c r="E82" s="96" t="s">
        <v>7</v>
      </c>
      <c r="F82" s="164"/>
      <c r="G82" s="164"/>
      <c r="H82" s="164">
        <v>1</v>
      </c>
      <c r="I82" s="164"/>
      <c r="J82" s="88"/>
      <c r="K82" s="88"/>
      <c r="L82" s="164"/>
      <c r="M82" s="165"/>
      <c r="N82" s="165"/>
      <c r="O82" s="164"/>
      <c r="P82" s="165"/>
      <c r="Q82" s="165"/>
      <c r="R82" s="164"/>
      <c r="S82" s="165"/>
      <c r="T82" s="165"/>
      <c r="U82" s="164"/>
      <c r="V82" s="165"/>
      <c r="W82" s="165"/>
      <c r="X82" s="143">
        <f t="shared" si="3"/>
        <v>1</v>
      </c>
      <c r="Y82" s="80"/>
      <c r="Z82" s="131">
        <v>45461</v>
      </c>
      <c r="AA82" s="118">
        <f t="shared" si="4"/>
        <v>18</v>
      </c>
      <c r="AB82" s="131" t="s">
        <v>275</v>
      </c>
      <c r="AC82" s="131" t="s">
        <v>275</v>
      </c>
      <c r="AD82" s="131">
        <v>45443</v>
      </c>
      <c r="AE82" s="2" t="s">
        <v>530</v>
      </c>
      <c r="AF82" s="83" t="s">
        <v>98</v>
      </c>
      <c r="AG82" s="17" t="s">
        <v>77</v>
      </c>
      <c r="AH82" s="17"/>
      <c r="AI82" s="17" t="s">
        <v>69</v>
      </c>
      <c r="AJ82" s="17" t="s">
        <v>202</v>
      </c>
      <c r="AK82" s="17" t="s">
        <v>112</v>
      </c>
      <c r="AL82" s="17"/>
      <c r="AM82" s="80"/>
      <c r="AN82" s="96" t="s">
        <v>531</v>
      </c>
      <c r="AO82" s="84" t="s">
        <v>532</v>
      </c>
      <c r="AP82" s="85" t="s">
        <v>275</v>
      </c>
      <c r="AQ82" s="17"/>
      <c r="AR82" s="85" t="s">
        <v>275</v>
      </c>
      <c r="AS82" s="17"/>
      <c r="AT82" s="85" t="s">
        <v>83</v>
      </c>
      <c r="AU82" s="77" t="s">
        <v>533</v>
      </c>
      <c r="AV82" s="82" t="s">
        <v>534</v>
      </c>
      <c r="AW82" s="77"/>
      <c r="AX82" s="82"/>
      <c r="AY82" s="86" t="s">
        <v>436</v>
      </c>
      <c r="AZ82" s="83" t="s">
        <v>98</v>
      </c>
      <c r="BA82" s="125" t="s">
        <v>535</v>
      </c>
    </row>
    <row r="83" spans="2:53" s="18" customFormat="1" ht="30" customHeight="1">
      <c r="B83" s="103" t="s">
        <v>267</v>
      </c>
      <c r="C83" s="85" t="s">
        <v>83</v>
      </c>
      <c r="D83" s="77" t="s">
        <v>185</v>
      </c>
      <c r="E83" s="96" t="s">
        <v>7</v>
      </c>
      <c r="F83" s="164"/>
      <c r="G83" s="164"/>
      <c r="H83" s="164">
        <v>0</v>
      </c>
      <c r="I83" s="164">
        <v>1</v>
      </c>
      <c r="J83" s="88"/>
      <c r="K83" s="88"/>
      <c r="L83" s="164"/>
      <c r="M83" s="165"/>
      <c r="N83" s="165"/>
      <c r="O83" s="164"/>
      <c r="P83" s="165"/>
      <c r="Q83" s="165"/>
      <c r="R83" s="164"/>
      <c r="S83" s="165"/>
      <c r="T83" s="165"/>
      <c r="U83" s="164"/>
      <c r="V83" s="165"/>
      <c r="W83" s="165"/>
      <c r="X83" s="143">
        <f t="shared" si="3"/>
        <v>1</v>
      </c>
      <c r="Y83" s="80"/>
      <c r="Z83" s="131">
        <v>45552</v>
      </c>
      <c r="AA83" s="118">
        <f t="shared" si="4"/>
        <v>459</v>
      </c>
      <c r="AB83" s="131" t="s">
        <v>275</v>
      </c>
      <c r="AC83" s="131" t="s">
        <v>275</v>
      </c>
      <c r="AD83" s="131">
        <v>45093</v>
      </c>
      <c r="AE83" s="2" t="s">
        <v>528</v>
      </c>
      <c r="AF83" s="83"/>
      <c r="AG83" s="17" t="s">
        <v>77</v>
      </c>
      <c r="AH83" s="17" t="s">
        <v>145</v>
      </c>
      <c r="AI83" s="17" t="s">
        <v>5</v>
      </c>
      <c r="AJ83" s="17" t="s">
        <v>69</v>
      </c>
      <c r="AK83" s="17" t="s">
        <v>112</v>
      </c>
      <c r="AL83" s="17" t="s">
        <v>268</v>
      </c>
      <c r="AM83" s="80"/>
      <c r="AN83" s="96" t="s">
        <v>269</v>
      </c>
      <c r="AO83" s="84" t="s">
        <v>270</v>
      </c>
      <c r="AP83" s="85" t="s">
        <v>275</v>
      </c>
      <c r="AQ83" s="17"/>
      <c r="AR83" s="96" t="s">
        <v>507</v>
      </c>
      <c r="AS83" s="17"/>
      <c r="AT83" s="85" t="s">
        <v>83</v>
      </c>
      <c r="AU83" s="104" t="s">
        <v>327</v>
      </c>
      <c r="AV83" s="82">
        <v>45265</v>
      </c>
      <c r="AW83" s="77" t="s">
        <v>326</v>
      </c>
      <c r="AX83" s="82">
        <v>45533</v>
      </c>
      <c r="AY83" s="86" t="s">
        <v>98</v>
      </c>
      <c r="AZ83" s="83" t="s">
        <v>98</v>
      </c>
      <c r="BA83" s="79" t="s">
        <v>126</v>
      </c>
    </row>
    <row r="84" spans="2:53" s="18" customFormat="1" ht="30" customHeight="1">
      <c r="B84" s="103" t="s">
        <v>567</v>
      </c>
      <c r="C84" s="85" t="s">
        <v>83</v>
      </c>
      <c r="D84" s="77" t="s">
        <v>193</v>
      </c>
      <c r="E84" s="96" t="s">
        <v>7</v>
      </c>
      <c r="F84" s="164"/>
      <c r="G84" s="164"/>
      <c r="H84" s="164">
        <v>1</v>
      </c>
      <c r="I84" s="164"/>
      <c r="J84" s="88"/>
      <c r="K84" s="88"/>
      <c r="L84" s="164"/>
      <c r="M84" s="165"/>
      <c r="N84" s="165"/>
      <c r="O84" s="164"/>
      <c r="P84" s="165"/>
      <c r="Q84" s="165"/>
      <c r="R84" s="164"/>
      <c r="S84" s="165"/>
      <c r="T84" s="165"/>
      <c r="U84" s="164"/>
      <c r="V84" s="165"/>
      <c r="W84" s="165"/>
      <c r="X84" s="143">
        <f t="shared" si="3"/>
        <v>1</v>
      </c>
      <c r="Y84" s="80"/>
      <c r="Z84" s="131">
        <v>45638</v>
      </c>
      <c r="AA84" s="118">
        <f t="shared" si="4"/>
        <v>13</v>
      </c>
      <c r="AB84" s="131" t="s">
        <v>275</v>
      </c>
      <c r="AC84" s="131" t="s">
        <v>275</v>
      </c>
      <c r="AD84" s="131">
        <v>45625</v>
      </c>
      <c r="AE84" s="2" t="s">
        <v>527</v>
      </c>
      <c r="AF84" s="83" t="s">
        <v>98</v>
      </c>
      <c r="AG84" s="17" t="s">
        <v>340</v>
      </c>
      <c r="AH84" s="17" t="s">
        <v>341</v>
      </c>
      <c r="AI84" s="17" t="s">
        <v>69</v>
      </c>
      <c r="AJ84" s="87" t="s">
        <v>112</v>
      </c>
      <c r="AK84" s="17" t="s">
        <v>148</v>
      </c>
      <c r="AL84" s="17"/>
      <c r="AM84" s="80"/>
      <c r="AN84" s="96" t="s">
        <v>508</v>
      </c>
      <c r="AO84" s="84" t="s">
        <v>437</v>
      </c>
      <c r="AP84" s="85" t="s">
        <v>275</v>
      </c>
      <c r="AQ84" s="17"/>
      <c r="AR84" s="85" t="s">
        <v>275</v>
      </c>
      <c r="AS84" s="17"/>
      <c r="AT84" s="85" t="s">
        <v>98</v>
      </c>
      <c r="AU84" s="77"/>
      <c r="AV84" s="82"/>
      <c r="AW84" s="77"/>
      <c r="AX84" s="82"/>
      <c r="AY84" s="86" t="s">
        <v>436</v>
      </c>
      <c r="AZ84" s="83" t="s">
        <v>98</v>
      </c>
      <c r="BA84" s="79"/>
    </row>
    <row r="85" spans="2:53" s="18" customFormat="1" ht="30" customHeight="1">
      <c r="B85" s="76" t="s">
        <v>78</v>
      </c>
      <c r="C85" s="77" t="s">
        <v>98</v>
      </c>
      <c r="D85" s="77" t="s">
        <v>193</v>
      </c>
      <c r="E85" s="78" t="s">
        <v>337</v>
      </c>
      <c r="F85" s="164"/>
      <c r="G85" s="164"/>
      <c r="H85" s="164"/>
      <c r="I85" s="164"/>
      <c r="J85" s="143"/>
      <c r="K85" s="143"/>
      <c r="L85" s="88"/>
      <c r="M85" s="88"/>
      <c r="N85" s="143"/>
      <c r="O85" s="143"/>
      <c r="P85" s="143"/>
      <c r="Q85" s="143"/>
      <c r="R85" s="143"/>
      <c r="S85" s="143"/>
      <c r="T85" s="143"/>
      <c r="U85" s="143"/>
      <c r="V85" s="143"/>
      <c r="W85" s="143"/>
      <c r="X85" s="143">
        <f t="shared" si="3"/>
        <v>0</v>
      </c>
      <c r="Y85" s="80"/>
      <c r="Z85" s="131" t="s">
        <v>275</v>
      </c>
      <c r="AA85" s="118" t="s">
        <v>602</v>
      </c>
      <c r="AB85" s="131">
        <v>41179</v>
      </c>
      <c r="AC85" s="131" t="s">
        <v>275</v>
      </c>
      <c r="AD85" s="131" t="s">
        <v>540</v>
      </c>
      <c r="AE85" s="82" t="s">
        <v>275</v>
      </c>
      <c r="AF85" s="83" t="s">
        <v>98</v>
      </c>
      <c r="AG85" s="17" t="s">
        <v>88</v>
      </c>
      <c r="AH85" s="17"/>
      <c r="AI85" s="85" t="s">
        <v>275</v>
      </c>
      <c r="AJ85" s="87"/>
      <c r="AK85" s="17"/>
      <c r="AL85" s="17"/>
      <c r="AM85" s="80"/>
      <c r="AN85" s="96" t="s">
        <v>79</v>
      </c>
      <c r="AO85" s="17" t="s">
        <v>80</v>
      </c>
      <c r="AP85" s="85" t="s">
        <v>275</v>
      </c>
      <c r="AQ85" s="17"/>
      <c r="AR85" s="85" t="s">
        <v>275</v>
      </c>
      <c r="AS85" s="17"/>
      <c r="AT85" s="85" t="s">
        <v>98</v>
      </c>
      <c r="AU85" s="77"/>
      <c r="AV85" s="82"/>
      <c r="AW85" s="77"/>
      <c r="AX85" s="82" t="s">
        <v>275</v>
      </c>
      <c r="AY85" s="83" t="s">
        <v>98</v>
      </c>
      <c r="AZ85" s="85" t="s">
        <v>83</v>
      </c>
      <c r="BA85" s="79"/>
    </row>
    <row r="86" spans="2:53" s="18" customFormat="1" ht="30" customHeight="1">
      <c r="B86" s="103" t="s">
        <v>8</v>
      </c>
      <c r="C86" s="85" t="s">
        <v>83</v>
      </c>
      <c r="D86" s="77" t="s">
        <v>185</v>
      </c>
      <c r="E86" s="96" t="s">
        <v>7</v>
      </c>
      <c r="F86" s="164"/>
      <c r="G86" s="164"/>
      <c r="H86" s="164"/>
      <c r="I86" s="164">
        <v>1</v>
      </c>
      <c r="J86" s="88"/>
      <c r="K86" s="88"/>
      <c r="L86" s="164"/>
      <c r="M86" s="165"/>
      <c r="N86" s="165"/>
      <c r="O86" s="164"/>
      <c r="P86" s="165"/>
      <c r="Q86" s="165"/>
      <c r="R86" s="164"/>
      <c r="S86" s="165"/>
      <c r="T86" s="165"/>
      <c r="U86" s="164"/>
      <c r="V86" s="165"/>
      <c r="W86" s="165"/>
      <c r="X86" s="143">
        <f t="shared" si="3"/>
        <v>1</v>
      </c>
      <c r="Y86" s="80"/>
      <c r="Z86" s="131" t="s">
        <v>275</v>
      </c>
      <c r="AA86" s="118" t="s">
        <v>275</v>
      </c>
      <c r="AB86" s="131" t="s">
        <v>275</v>
      </c>
      <c r="AC86" s="131">
        <v>44995</v>
      </c>
      <c r="AD86" s="131" t="s">
        <v>275</v>
      </c>
      <c r="AE86" s="82" t="s">
        <v>275</v>
      </c>
      <c r="AF86" s="83" t="s">
        <v>98</v>
      </c>
      <c r="AG86" s="17" t="s">
        <v>339</v>
      </c>
      <c r="AH86" s="17"/>
      <c r="AI86" s="17" t="s">
        <v>275</v>
      </c>
      <c r="AJ86" s="87"/>
      <c r="AK86" s="17"/>
      <c r="AL86" s="17"/>
      <c r="AM86" s="80"/>
      <c r="AN86" s="96" t="s">
        <v>275</v>
      </c>
      <c r="AO86" s="85" t="s">
        <v>275</v>
      </c>
      <c r="AP86" s="85" t="s">
        <v>275</v>
      </c>
      <c r="AQ86" s="17"/>
      <c r="AR86" s="96" t="s">
        <v>509</v>
      </c>
      <c r="AS86" s="1" t="s">
        <v>127</v>
      </c>
      <c r="AT86" s="85" t="s">
        <v>275</v>
      </c>
      <c r="AU86" s="77"/>
      <c r="AV86" s="82"/>
      <c r="AW86" s="77"/>
      <c r="AX86" s="82"/>
      <c r="AY86" s="86" t="s">
        <v>125</v>
      </c>
      <c r="AZ86" s="83" t="s">
        <v>98</v>
      </c>
    </row>
    <row r="87" spans="2:53" s="18" customFormat="1" ht="30" customHeight="1">
      <c r="B87" s="103" t="s">
        <v>438</v>
      </c>
      <c r="C87" s="85" t="s">
        <v>98</v>
      </c>
      <c r="D87" s="77" t="s">
        <v>193</v>
      </c>
      <c r="E87" s="96" t="s">
        <v>332</v>
      </c>
      <c r="F87" s="164"/>
      <c r="G87" s="164"/>
      <c r="H87" s="164"/>
      <c r="I87" s="164"/>
      <c r="J87" s="88"/>
      <c r="K87" s="88"/>
      <c r="L87" s="164"/>
      <c r="M87" s="165"/>
      <c r="N87" s="165"/>
      <c r="O87" s="164"/>
      <c r="P87" s="165"/>
      <c r="Q87" s="165"/>
      <c r="R87" s="164"/>
      <c r="S87" s="165"/>
      <c r="T87" s="165"/>
      <c r="U87" s="164"/>
      <c r="V87" s="165"/>
      <c r="W87" s="165"/>
      <c r="X87" s="143">
        <f t="shared" si="3"/>
        <v>0</v>
      </c>
      <c r="Y87" s="80"/>
      <c r="Z87" s="131" t="s">
        <v>275</v>
      </c>
      <c r="AA87" s="118" t="s">
        <v>275</v>
      </c>
      <c r="AB87" s="131" t="s">
        <v>275</v>
      </c>
      <c r="AC87" s="131">
        <v>45617</v>
      </c>
      <c r="AD87" s="131" t="s">
        <v>275</v>
      </c>
      <c r="AE87" s="82" t="s">
        <v>275</v>
      </c>
      <c r="AF87" s="81" t="s">
        <v>275</v>
      </c>
      <c r="AG87" s="17" t="s">
        <v>439</v>
      </c>
      <c r="AH87" s="17"/>
      <c r="AI87" s="17"/>
      <c r="AJ87" s="87"/>
      <c r="AK87" s="17"/>
      <c r="AL87" s="17"/>
      <c r="AM87" s="80"/>
      <c r="AN87" s="96" t="s">
        <v>275</v>
      </c>
      <c r="AO87" s="85" t="s">
        <v>275</v>
      </c>
      <c r="AP87" s="85" t="s">
        <v>275</v>
      </c>
      <c r="AQ87" s="17"/>
      <c r="AR87" s="96" t="s">
        <v>511</v>
      </c>
      <c r="AS87" s="1" t="s">
        <v>440</v>
      </c>
      <c r="AT87" s="85" t="s">
        <v>275</v>
      </c>
      <c r="AU87" s="77"/>
      <c r="AV87" s="82"/>
      <c r="AW87" s="77"/>
      <c r="AX87" s="82"/>
      <c r="AY87" s="86" t="s">
        <v>98</v>
      </c>
      <c r="AZ87" s="83" t="s">
        <v>98</v>
      </c>
      <c r="BA87" s="79" t="s">
        <v>84</v>
      </c>
    </row>
    <row r="88" spans="2:53" s="18" customFormat="1" ht="30" customHeight="1">
      <c r="B88" s="105" t="s">
        <v>147</v>
      </c>
      <c r="C88" s="101" t="s">
        <v>83</v>
      </c>
      <c r="D88" s="101" t="s">
        <v>185</v>
      </c>
      <c r="E88" s="144" t="s">
        <v>338</v>
      </c>
      <c r="F88" s="164"/>
      <c r="G88" s="164"/>
      <c r="H88" s="164"/>
      <c r="I88" s="164"/>
      <c r="J88" s="88"/>
      <c r="K88" s="88"/>
      <c r="L88" s="165"/>
      <c r="M88" s="165"/>
      <c r="N88" s="165"/>
      <c r="O88" s="165"/>
      <c r="P88" s="165"/>
      <c r="Q88" s="165"/>
      <c r="R88" s="165"/>
      <c r="S88" s="165"/>
      <c r="T88" s="165"/>
      <c r="U88" s="165"/>
      <c r="V88" s="165"/>
      <c r="W88" s="165"/>
      <c r="X88" s="143">
        <f t="shared" si="3"/>
        <v>0</v>
      </c>
      <c r="Y88" s="80"/>
      <c r="Z88" s="131" t="s">
        <v>275</v>
      </c>
      <c r="AA88" s="118" t="s">
        <v>275</v>
      </c>
      <c r="AB88" s="132" t="s">
        <v>275</v>
      </c>
      <c r="AC88" s="131">
        <v>41043</v>
      </c>
      <c r="AD88" s="131" t="s">
        <v>275</v>
      </c>
      <c r="AE88" s="82" t="s">
        <v>275</v>
      </c>
      <c r="AF88" s="83" t="s">
        <v>98</v>
      </c>
      <c r="AG88" s="17" t="s">
        <v>89</v>
      </c>
      <c r="AH88" s="85"/>
      <c r="AI88" s="85" t="s">
        <v>275</v>
      </c>
      <c r="AJ88" s="17"/>
      <c r="AK88" s="17"/>
      <c r="AL88" s="17"/>
      <c r="AM88" s="80"/>
      <c r="AN88" s="96" t="s">
        <v>275</v>
      </c>
      <c r="AO88" s="85" t="s">
        <v>275</v>
      </c>
      <c r="AP88" s="85" t="s">
        <v>275</v>
      </c>
      <c r="AQ88" s="17"/>
      <c r="AR88" s="96" t="s">
        <v>512</v>
      </c>
      <c r="AS88" s="1" t="s">
        <v>247</v>
      </c>
      <c r="AT88" s="85" t="s">
        <v>98</v>
      </c>
      <c r="AU88" s="77"/>
      <c r="AV88" s="82"/>
      <c r="AW88" s="77"/>
      <c r="AX88" s="82"/>
      <c r="AY88" s="86" t="s">
        <v>98</v>
      </c>
      <c r="AZ88" s="85" t="s">
        <v>98</v>
      </c>
      <c r="BA88" s="79" t="s">
        <v>564</v>
      </c>
    </row>
    <row r="89" spans="2:53" s="18" customFormat="1" ht="30" customHeight="1">
      <c r="B89" s="76" t="s">
        <v>246</v>
      </c>
      <c r="C89" s="77" t="s">
        <v>83</v>
      </c>
      <c r="D89" s="77" t="s">
        <v>185</v>
      </c>
      <c r="E89" s="78" t="s">
        <v>7</v>
      </c>
      <c r="F89" s="164"/>
      <c r="G89" s="164"/>
      <c r="H89" s="164"/>
      <c r="I89" s="164"/>
      <c r="J89" s="88"/>
      <c r="K89" s="88"/>
      <c r="L89" s="165"/>
      <c r="M89" s="165"/>
      <c r="N89" s="165"/>
      <c r="O89" s="165"/>
      <c r="P89" s="165"/>
      <c r="Q89" s="165"/>
      <c r="R89" s="165"/>
      <c r="S89" s="165"/>
      <c r="T89" s="165"/>
      <c r="U89" s="165"/>
      <c r="V89" s="165">
        <v>1</v>
      </c>
      <c r="W89" s="165"/>
      <c r="X89" s="143">
        <f t="shared" si="3"/>
        <v>1</v>
      </c>
      <c r="Y89" s="80"/>
      <c r="Z89" s="131" t="s">
        <v>275</v>
      </c>
      <c r="AA89" s="118" t="s">
        <v>275</v>
      </c>
      <c r="AB89" s="131">
        <v>40239</v>
      </c>
      <c r="AC89" s="131">
        <v>40212</v>
      </c>
      <c r="AD89" s="131" t="s">
        <v>275</v>
      </c>
      <c r="AE89" s="82" t="s">
        <v>275</v>
      </c>
      <c r="AF89" s="83" t="s">
        <v>83</v>
      </c>
      <c r="AG89" s="17" t="s">
        <v>144</v>
      </c>
      <c r="AH89" s="17"/>
      <c r="AI89" s="17"/>
      <c r="AJ89" s="17"/>
      <c r="AK89" s="17"/>
      <c r="AL89" s="17"/>
      <c r="AM89" s="80"/>
      <c r="AN89" s="96" t="s">
        <v>275</v>
      </c>
      <c r="AO89" s="85" t="s">
        <v>275</v>
      </c>
      <c r="AP89" s="85" t="s">
        <v>275</v>
      </c>
      <c r="AQ89" s="17"/>
      <c r="AR89" s="96" t="s">
        <v>513</v>
      </c>
      <c r="AS89" s="1" t="s">
        <v>75</v>
      </c>
      <c r="AT89" s="85" t="s">
        <v>98</v>
      </c>
      <c r="AU89" s="77"/>
      <c r="AV89" s="82"/>
      <c r="AW89" s="77"/>
      <c r="AX89" s="82"/>
      <c r="AY89" s="86" t="s">
        <v>98</v>
      </c>
      <c r="AZ89" s="85" t="s">
        <v>83</v>
      </c>
      <c r="BA89" s="79" t="s">
        <v>117</v>
      </c>
    </row>
    <row r="90" spans="2:53" s="18" customFormat="1" ht="30" customHeight="1">
      <c r="B90" s="76" t="s">
        <v>600</v>
      </c>
      <c r="C90" s="77" t="s">
        <v>83</v>
      </c>
      <c r="D90" s="77" t="s">
        <v>255</v>
      </c>
      <c r="E90" s="78" t="s">
        <v>256</v>
      </c>
      <c r="F90" s="164"/>
      <c r="G90" s="164"/>
      <c r="H90" s="164"/>
      <c r="I90" s="164"/>
      <c r="J90" s="88"/>
      <c r="K90" s="88"/>
      <c r="L90" s="165"/>
      <c r="M90" s="165"/>
      <c r="N90" s="165"/>
      <c r="O90" s="165"/>
      <c r="P90" s="165"/>
      <c r="Q90" s="165"/>
      <c r="R90" s="165"/>
      <c r="S90" s="165"/>
      <c r="T90" s="165"/>
      <c r="U90" s="165"/>
      <c r="V90" s="165"/>
      <c r="W90" s="165"/>
      <c r="X90" s="143">
        <f t="shared" si="3"/>
        <v>0</v>
      </c>
      <c r="Y90" s="80"/>
      <c r="Z90" s="131" t="s">
        <v>275</v>
      </c>
      <c r="AA90" s="118" t="s">
        <v>275</v>
      </c>
      <c r="AB90" s="131">
        <v>43090</v>
      </c>
      <c r="AC90" s="131" t="s">
        <v>275</v>
      </c>
      <c r="AD90" s="131" t="s">
        <v>275</v>
      </c>
      <c r="AE90" s="82" t="s">
        <v>275</v>
      </c>
      <c r="AF90" s="83" t="s">
        <v>98</v>
      </c>
      <c r="AG90" s="17" t="s">
        <v>90</v>
      </c>
      <c r="AH90" s="17"/>
      <c r="AI90" s="17" t="s">
        <v>206</v>
      </c>
      <c r="AJ90" s="17"/>
      <c r="AK90" s="17"/>
      <c r="AL90" s="17"/>
      <c r="AM90" s="80"/>
      <c r="AN90" s="96" t="s">
        <v>275</v>
      </c>
      <c r="AO90" s="85" t="s">
        <v>275</v>
      </c>
      <c r="AP90" s="96" t="s">
        <v>514</v>
      </c>
      <c r="AQ90" s="102" t="s">
        <v>12</v>
      </c>
      <c r="AR90" s="85" t="s">
        <v>275</v>
      </c>
      <c r="AS90" s="85" t="s">
        <v>275</v>
      </c>
      <c r="AT90" s="85" t="s">
        <v>275</v>
      </c>
      <c r="AU90" s="77"/>
      <c r="AV90" s="82"/>
      <c r="AW90" s="77"/>
      <c r="AX90" s="82"/>
      <c r="AY90" s="86" t="s">
        <v>98</v>
      </c>
      <c r="AZ90" s="85" t="s">
        <v>98</v>
      </c>
    </row>
    <row r="91" spans="2:53" s="18" customFormat="1" ht="30" customHeight="1">
      <c r="B91" s="76" t="s">
        <v>245</v>
      </c>
      <c r="C91" s="77" t="s">
        <v>98</v>
      </c>
      <c r="D91" s="77" t="s">
        <v>255</v>
      </c>
      <c r="E91" s="78" t="s">
        <v>256</v>
      </c>
      <c r="F91" s="164"/>
      <c r="G91" s="164"/>
      <c r="H91" s="164"/>
      <c r="I91" s="164"/>
      <c r="J91" s="88"/>
      <c r="K91" s="88"/>
      <c r="L91" s="165"/>
      <c r="M91" s="165"/>
      <c r="N91" s="165"/>
      <c r="O91" s="165"/>
      <c r="P91" s="165"/>
      <c r="Q91" s="165"/>
      <c r="R91" s="165"/>
      <c r="S91" s="165"/>
      <c r="T91" s="165"/>
      <c r="U91" s="165"/>
      <c r="V91" s="165"/>
      <c r="W91" s="165"/>
      <c r="X91" s="143">
        <f t="shared" si="3"/>
        <v>0</v>
      </c>
      <c r="Y91" s="80"/>
      <c r="Z91" s="138" t="s">
        <v>275</v>
      </c>
      <c r="AA91" s="118" t="s">
        <v>275</v>
      </c>
      <c r="AB91" s="131">
        <v>44217</v>
      </c>
      <c r="AC91" s="131">
        <v>44217</v>
      </c>
      <c r="AD91" s="131" t="s">
        <v>275</v>
      </c>
      <c r="AE91" s="82" t="s">
        <v>275</v>
      </c>
      <c r="AF91" s="83" t="s">
        <v>98</v>
      </c>
      <c r="AG91" s="17" t="s">
        <v>77</v>
      </c>
      <c r="AH91" s="17"/>
      <c r="AI91" s="17"/>
      <c r="AJ91" s="17"/>
      <c r="AK91" s="17"/>
      <c r="AL91" s="17"/>
      <c r="AM91" s="80"/>
      <c r="AN91" s="96" t="s">
        <v>275</v>
      </c>
      <c r="AO91" s="85" t="s">
        <v>275</v>
      </c>
      <c r="AP91" s="96" t="s">
        <v>515</v>
      </c>
      <c r="AQ91" s="84" t="s">
        <v>61</v>
      </c>
      <c r="AR91" s="85" t="s">
        <v>275</v>
      </c>
      <c r="AS91" s="85" t="s">
        <v>275</v>
      </c>
      <c r="AT91" s="85" t="s">
        <v>275</v>
      </c>
      <c r="AU91" s="77"/>
      <c r="AV91" s="82"/>
      <c r="AW91" s="77"/>
      <c r="AX91" s="82"/>
      <c r="AY91" s="86" t="s">
        <v>98</v>
      </c>
      <c r="AZ91" s="85" t="s">
        <v>98</v>
      </c>
      <c r="BA91" s="79" t="s">
        <v>579</v>
      </c>
    </row>
    <row r="92" spans="2:53" s="18" customFormat="1" ht="30" customHeight="1">
      <c r="B92" s="76" t="s">
        <v>630</v>
      </c>
      <c r="C92" s="77" t="s">
        <v>98</v>
      </c>
      <c r="D92" s="77" t="s">
        <v>442</v>
      </c>
      <c r="E92" s="77" t="s">
        <v>443</v>
      </c>
      <c r="F92" s="167"/>
      <c r="G92" s="167"/>
      <c r="H92" s="167"/>
      <c r="I92" s="167"/>
      <c r="J92" s="167"/>
      <c r="K92" s="167"/>
      <c r="L92" s="167"/>
      <c r="M92" s="167"/>
      <c r="N92" s="167"/>
      <c r="O92" s="167"/>
      <c r="P92" s="167"/>
      <c r="Q92" s="167"/>
      <c r="R92" s="167"/>
      <c r="S92" s="167"/>
      <c r="T92" s="167"/>
      <c r="U92" s="167"/>
      <c r="V92" s="167"/>
      <c r="W92" s="167"/>
      <c r="X92" s="167">
        <f t="shared" si="3"/>
        <v>0</v>
      </c>
      <c r="Y92" s="77"/>
      <c r="Z92" s="77" t="s">
        <v>275</v>
      </c>
      <c r="AA92" s="77" t="s">
        <v>275</v>
      </c>
      <c r="AB92" s="77">
        <v>45615</v>
      </c>
      <c r="AC92" s="77" t="s">
        <v>275</v>
      </c>
      <c r="AD92" s="77" t="s">
        <v>275</v>
      </c>
      <c r="AE92" s="77" t="s">
        <v>275</v>
      </c>
      <c r="AF92" s="77" t="s">
        <v>98</v>
      </c>
      <c r="AG92" s="77" t="s">
        <v>89</v>
      </c>
      <c r="AH92" s="77"/>
      <c r="AI92" s="77"/>
      <c r="AJ92" s="77"/>
      <c r="AK92" s="77"/>
      <c r="AL92" s="77"/>
      <c r="AM92" s="77"/>
      <c r="AN92" s="78" t="s">
        <v>275</v>
      </c>
      <c r="AO92" s="77" t="s">
        <v>275</v>
      </c>
      <c r="AP92" s="77" t="s">
        <v>516</v>
      </c>
      <c r="AQ92" s="77" t="s">
        <v>444</v>
      </c>
      <c r="AR92" s="77" t="s">
        <v>275</v>
      </c>
      <c r="AS92" s="77" t="s">
        <v>275</v>
      </c>
      <c r="AT92" s="77" t="s">
        <v>275</v>
      </c>
      <c r="AU92" s="77"/>
      <c r="AV92" s="77"/>
      <c r="AW92" s="77"/>
      <c r="AX92" s="77"/>
      <c r="AY92" s="77" t="s">
        <v>98</v>
      </c>
      <c r="AZ92" s="77" t="s">
        <v>98</v>
      </c>
      <c r="BA92" s="77" t="s">
        <v>563</v>
      </c>
    </row>
    <row r="93" spans="2:53" s="18" customFormat="1" ht="30" customHeight="1">
      <c r="B93" s="76" t="s">
        <v>603</v>
      </c>
      <c r="C93" s="77" t="s">
        <v>83</v>
      </c>
      <c r="D93" s="77" t="s">
        <v>185</v>
      </c>
      <c r="E93" s="77" t="s">
        <v>604</v>
      </c>
      <c r="F93" s="167"/>
      <c r="G93" s="167">
        <v>1</v>
      </c>
      <c r="H93" s="167"/>
      <c r="I93" s="167"/>
      <c r="J93" s="167"/>
      <c r="K93" s="167"/>
      <c r="L93" s="167"/>
      <c r="M93" s="167"/>
      <c r="N93" s="167"/>
      <c r="O93" s="167"/>
      <c r="P93" s="167"/>
      <c r="Q93" s="167"/>
      <c r="R93" s="167"/>
      <c r="S93" s="167"/>
      <c r="T93" s="167"/>
      <c r="U93" s="167"/>
      <c r="V93" s="167"/>
      <c r="W93" s="167"/>
      <c r="X93" s="167">
        <f t="shared" si="3"/>
        <v>1</v>
      </c>
      <c r="Y93" s="77"/>
      <c r="Z93" s="131">
        <v>45720</v>
      </c>
      <c r="AA93" s="77">
        <f t="shared" ref="AA93:AA94" si="5">Z93-AD93</f>
        <v>0</v>
      </c>
      <c r="AB93" s="77" t="s">
        <v>275</v>
      </c>
      <c r="AC93" s="77" t="s">
        <v>275</v>
      </c>
      <c r="AD93" s="77">
        <v>45720</v>
      </c>
      <c r="AE93" s="77"/>
      <c r="AF93" s="77" t="s">
        <v>98</v>
      </c>
      <c r="AG93" s="77" t="s">
        <v>22</v>
      </c>
      <c r="AH93" s="77"/>
      <c r="AI93" s="77" t="s">
        <v>22</v>
      </c>
      <c r="AJ93" s="77"/>
      <c r="AK93" s="77"/>
      <c r="AL93" s="77"/>
      <c r="AM93" s="77"/>
      <c r="AN93" s="78" t="s">
        <v>605</v>
      </c>
      <c r="AO93" s="77" t="s">
        <v>606</v>
      </c>
      <c r="AP93" s="77" t="s">
        <v>275</v>
      </c>
      <c r="AQ93" s="77" t="s">
        <v>275</v>
      </c>
      <c r="AR93" s="77" t="s">
        <v>275</v>
      </c>
      <c r="AS93" s="77" t="s">
        <v>275</v>
      </c>
      <c r="AT93" s="77" t="s">
        <v>98</v>
      </c>
      <c r="AU93" s="77"/>
      <c r="AV93" s="77"/>
      <c r="AW93" s="77"/>
      <c r="AX93" s="77"/>
      <c r="AY93" s="77" t="s">
        <v>98</v>
      </c>
      <c r="AZ93" s="77" t="s">
        <v>98</v>
      </c>
      <c r="BA93" s="77"/>
    </row>
    <row r="94" spans="2:53" s="157" customFormat="1" ht="30" customHeight="1">
      <c r="B94" s="76" t="s">
        <v>607</v>
      </c>
      <c r="C94" s="77" t="s">
        <v>83</v>
      </c>
      <c r="D94" s="77" t="s">
        <v>185</v>
      </c>
      <c r="E94" s="77" t="s">
        <v>7</v>
      </c>
      <c r="F94" s="167">
        <v>1</v>
      </c>
      <c r="G94" s="167"/>
      <c r="H94" s="167"/>
      <c r="I94" s="167"/>
      <c r="J94" s="167"/>
      <c r="K94" s="167"/>
      <c r="L94" s="167"/>
      <c r="M94" s="167"/>
      <c r="N94" s="167"/>
      <c r="O94" s="167"/>
      <c r="P94" s="167"/>
      <c r="Q94" s="167"/>
      <c r="R94" s="167"/>
      <c r="S94" s="167"/>
      <c r="T94" s="167"/>
      <c r="U94" s="167"/>
      <c r="V94" s="167"/>
      <c r="W94" s="167"/>
      <c r="X94" s="167">
        <f t="shared" si="3"/>
        <v>1</v>
      </c>
      <c r="Y94" s="77"/>
      <c r="Z94" s="131">
        <v>46080</v>
      </c>
      <c r="AA94" s="77">
        <f t="shared" si="5"/>
        <v>25</v>
      </c>
      <c r="AB94" s="77" t="s">
        <v>275</v>
      </c>
      <c r="AC94" s="77" t="s">
        <v>275</v>
      </c>
      <c r="AD94" s="77">
        <v>46055</v>
      </c>
      <c r="AE94" s="77" t="s">
        <v>613</v>
      </c>
      <c r="AF94" s="77" t="s">
        <v>98</v>
      </c>
      <c r="AG94" s="77" t="s">
        <v>77</v>
      </c>
      <c r="AH94" s="77" t="s">
        <v>340</v>
      </c>
      <c r="AI94" s="77" t="s">
        <v>608</v>
      </c>
      <c r="AJ94" s="77"/>
      <c r="AK94" s="77"/>
      <c r="AL94" s="77"/>
      <c r="AM94" s="77"/>
      <c r="AN94" s="78" t="s">
        <v>609</v>
      </c>
      <c r="AO94" s="77" t="s">
        <v>610</v>
      </c>
      <c r="AP94" s="77" t="s">
        <v>275</v>
      </c>
      <c r="AQ94" s="77" t="s">
        <v>275</v>
      </c>
      <c r="AR94" s="77" t="s">
        <v>275</v>
      </c>
      <c r="AS94" s="77" t="s">
        <v>275</v>
      </c>
      <c r="AT94" s="77" t="s">
        <v>83</v>
      </c>
      <c r="AU94" s="77"/>
      <c r="AV94" s="77"/>
      <c r="AW94" s="77"/>
      <c r="AX94" s="77"/>
      <c r="AY94" s="77" t="s">
        <v>83</v>
      </c>
      <c r="AZ94" s="77" t="s">
        <v>83</v>
      </c>
      <c r="BA94" s="77" t="s">
        <v>611</v>
      </c>
    </row>
    <row r="95" spans="2:53" s="157" customFormat="1" ht="30" customHeight="1">
      <c r="B95" s="76" t="s">
        <v>623</v>
      </c>
      <c r="C95" s="77" t="s">
        <v>83</v>
      </c>
      <c r="D95" s="77" t="s">
        <v>624</v>
      </c>
      <c r="E95" s="77" t="s">
        <v>612</v>
      </c>
      <c r="F95" s="167">
        <v>1</v>
      </c>
      <c r="G95" s="167"/>
      <c r="H95" s="167"/>
      <c r="I95" s="167"/>
      <c r="J95" s="167"/>
      <c r="K95" s="167"/>
      <c r="L95" s="167"/>
      <c r="M95" s="167"/>
      <c r="N95" s="167"/>
      <c r="O95" s="167"/>
      <c r="P95" s="167"/>
      <c r="Q95" s="167"/>
      <c r="R95" s="167"/>
      <c r="S95" s="167"/>
      <c r="T95" s="167"/>
      <c r="U95" s="167"/>
      <c r="V95" s="167"/>
      <c r="W95" s="167"/>
      <c r="X95" s="167">
        <f>SUM(F95:W95)</f>
        <v>1</v>
      </c>
      <c r="Y95" s="77"/>
      <c r="Z95" s="131">
        <v>46176</v>
      </c>
      <c r="AA95" s="77" t="s">
        <v>617</v>
      </c>
      <c r="AB95" s="77" t="s">
        <v>275</v>
      </c>
      <c r="AC95" s="77" t="s">
        <v>275</v>
      </c>
      <c r="AD95" s="77" t="s">
        <v>617</v>
      </c>
      <c r="AE95" s="77" t="s">
        <v>617</v>
      </c>
      <c r="AF95" s="77" t="s">
        <v>98</v>
      </c>
      <c r="AG95" s="77" t="s">
        <v>144</v>
      </c>
      <c r="AH95" s="77"/>
      <c r="AI95" s="77" t="s">
        <v>608</v>
      </c>
      <c r="AJ95" s="77" t="s">
        <v>625</v>
      </c>
      <c r="AK95" s="77"/>
      <c r="AL95" s="77"/>
      <c r="AM95" s="77"/>
      <c r="AN95" s="78" t="s">
        <v>626</v>
      </c>
      <c r="AO95" s="77" t="s">
        <v>627</v>
      </c>
      <c r="AP95" s="77" t="s">
        <v>275</v>
      </c>
      <c r="AQ95" s="77" t="s">
        <v>275</v>
      </c>
      <c r="AR95" s="77" t="s">
        <v>275</v>
      </c>
      <c r="AS95" s="77" t="s">
        <v>275</v>
      </c>
      <c r="AT95" s="77" t="s">
        <v>617</v>
      </c>
      <c r="AU95" s="77"/>
      <c r="AV95" s="77"/>
      <c r="AW95" s="77"/>
      <c r="AX95" s="77"/>
      <c r="AY95" s="77" t="s">
        <v>98</v>
      </c>
      <c r="AZ95" s="77" t="s">
        <v>98</v>
      </c>
      <c r="BA95" s="77"/>
    </row>
    <row r="96" spans="2:53" s="157" customFormat="1" ht="30" customHeight="1">
      <c r="B96" s="76" t="s">
        <v>615</v>
      </c>
      <c r="C96" s="77" t="s">
        <v>83</v>
      </c>
      <c r="D96" s="77" t="s">
        <v>193</v>
      </c>
      <c r="E96" s="77" t="s">
        <v>616</v>
      </c>
      <c r="F96" s="167">
        <v>1</v>
      </c>
      <c r="G96" s="167"/>
      <c r="H96" s="167"/>
      <c r="I96" s="167"/>
      <c r="J96" s="167"/>
      <c r="K96" s="167"/>
      <c r="L96" s="167"/>
      <c r="M96" s="167"/>
      <c r="N96" s="167"/>
      <c r="O96" s="167"/>
      <c r="P96" s="167"/>
      <c r="Q96" s="167"/>
      <c r="R96" s="167"/>
      <c r="S96" s="167"/>
      <c r="T96" s="167"/>
      <c r="U96" s="167"/>
      <c r="V96" s="167"/>
      <c r="W96" s="167"/>
      <c r="X96" s="167">
        <f>SUM(F96:W96)</f>
        <v>1</v>
      </c>
      <c r="Y96" s="77"/>
      <c r="Z96" s="131">
        <v>46202</v>
      </c>
      <c r="AA96" s="77" t="s">
        <v>617</v>
      </c>
      <c r="AB96" s="77" t="s">
        <v>275</v>
      </c>
      <c r="AC96" s="77" t="s">
        <v>275</v>
      </c>
      <c r="AD96" s="77" t="s">
        <v>617</v>
      </c>
      <c r="AE96" s="77" t="s">
        <v>617</v>
      </c>
      <c r="AF96" s="77" t="s">
        <v>98</v>
      </c>
      <c r="AG96" s="77" t="s">
        <v>144</v>
      </c>
      <c r="AH96" s="77"/>
      <c r="AI96" s="77" t="s">
        <v>608</v>
      </c>
      <c r="AJ96" s="77" t="s">
        <v>618</v>
      </c>
      <c r="AK96" s="77"/>
      <c r="AL96" s="77"/>
      <c r="AM96" s="77"/>
      <c r="AN96" s="78" t="s">
        <v>619</v>
      </c>
      <c r="AO96" s="163" t="s">
        <v>620</v>
      </c>
      <c r="AP96" s="77" t="s">
        <v>275</v>
      </c>
      <c r="AQ96" s="77" t="s">
        <v>275</v>
      </c>
      <c r="AR96" s="77" t="s">
        <v>275</v>
      </c>
      <c r="AS96" s="77" t="s">
        <v>275</v>
      </c>
      <c r="AT96" s="77" t="s">
        <v>98</v>
      </c>
      <c r="AU96" s="77" t="s">
        <v>275</v>
      </c>
      <c r="AV96" s="77"/>
      <c r="AW96" s="77"/>
      <c r="AX96" s="77"/>
      <c r="AY96" s="77" t="s">
        <v>98</v>
      </c>
      <c r="AZ96" s="77" t="s">
        <v>98</v>
      </c>
      <c r="BA96" s="77"/>
    </row>
    <row r="97" spans="2:53" s="157" customFormat="1" ht="30" customHeight="1">
      <c r="B97" s="76" t="s">
        <v>628</v>
      </c>
      <c r="C97" s="77" t="s">
        <v>83</v>
      </c>
      <c r="D97" s="77" t="s">
        <v>185</v>
      </c>
      <c r="E97" s="77" t="s">
        <v>7</v>
      </c>
      <c r="F97" s="167">
        <v>1</v>
      </c>
      <c r="G97" s="167"/>
      <c r="H97" s="167"/>
      <c r="I97" s="167"/>
      <c r="J97" s="167"/>
      <c r="K97" s="167"/>
      <c r="L97" s="167"/>
      <c r="M97" s="167"/>
      <c r="N97" s="167"/>
      <c r="O97" s="167"/>
      <c r="P97" s="167"/>
      <c r="Q97" s="167"/>
      <c r="R97" s="167"/>
      <c r="S97" s="167"/>
      <c r="T97" s="167"/>
      <c r="U97" s="167"/>
      <c r="V97" s="167"/>
      <c r="W97" s="167"/>
      <c r="X97" s="167">
        <f>SUM(F97:W97)</f>
        <v>1</v>
      </c>
      <c r="Y97" s="77"/>
      <c r="Z97" s="131">
        <v>46294</v>
      </c>
      <c r="AA97" s="77" t="s">
        <v>617</v>
      </c>
      <c r="AB97" s="77" t="s">
        <v>275</v>
      </c>
      <c r="AC97" s="77" t="s">
        <v>275</v>
      </c>
      <c r="AD97" s="77" t="s">
        <v>617</v>
      </c>
      <c r="AE97" s="77" t="s">
        <v>617</v>
      </c>
      <c r="AF97" s="77" t="s">
        <v>98</v>
      </c>
      <c r="AG97" s="157" t="s">
        <v>340</v>
      </c>
      <c r="AH97" s="77" t="s">
        <v>77</v>
      </c>
      <c r="AI97" s="77" t="s">
        <v>69</v>
      </c>
      <c r="AJ97" s="77" t="s">
        <v>112</v>
      </c>
      <c r="AK97" s="77" t="s">
        <v>347</v>
      </c>
      <c r="AL97" s="77"/>
      <c r="AM97" s="77"/>
      <c r="AN97" s="78" t="s">
        <v>629</v>
      </c>
      <c r="AO97" s="163" t="s">
        <v>620</v>
      </c>
      <c r="AP97" s="77" t="s">
        <v>275</v>
      </c>
      <c r="AQ97" s="77" t="s">
        <v>275</v>
      </c>
      <c r="AR97" s="77" t="s">
        <v>275</v>
      </c>
      <c r="AS97" s="77" t="s">
        <v>275</v>
      </c>
      <c r="AT97" s="77" t="s">
        <v>617</v>
      </c>
      <c r="AU97" s="77"/>
      <c r="AV97" s="77"/>
      <c r="AW97" s="77"/>
      <c r="AX97" s="77"/>
      <c r="AY97" s="77" t="s">
        <v>98</v>
      </c>
      <c r="AZ97" s="77" t="s">
        <v>98</v>
      </c>
      <c r="BA97" s="77"/>
    </row>
    <row r="98" spans="2:53" s="19" customFormat="1" ht="30" customHeight="1">
      <c r="B98" s="20" t="s">
        <v>0</v>
      </c>
      <c r="C98" s="16"/>
      <c r="D98" s="16"/>
      <c r="E98" s="24"/>
      <c r="F98" s="24">
        <f t="shared" ref="F98:X98" si="6">SUM(F8:F97)</f>
        <v>4</v>
      </c>
      <c r="G98" s="24">
        <f t="shared" si="6"/>
        <v>1</v>
      </c>
      <c r="H98" s="24">
        <f t="shared" si="6"/>
        <v>4</v>
      </c>
      <c r="I98" s="24">
        <f t="shared" si="6"/>
        <v>5</v>
      </c>
      <c r="J98" s="24">
        <f t="shared" si="6"/>
        <v>4</v>
      </c>
      <c r="K98" s="24">
        <f t="shared" si="6"/>
        <v>4</v>
      </c>
      <c r="L98" s="24">
        <f t="shared" si="6"/>
        <v>5</v>
      </c>
      <c r="M98" s="24">
        <f t="shared" si="6"/>
        <v>3</v>
      </c>
      <c r="N98" s="24">
        <f t="shared" si="6"/>
        <v>7</v>
      </c>
      <c r="O98" s="24">
        <f t="shared" si="6"/>
        <v>8</v>
      </c>
      <c r="P98" s="24">
        <f t="shared" si="6"/>
        <v>2</v>
      </c>
      <c r="Q98" s="24">
        <f t="shared" si="6"/>
        <v>7</v>
      </c>
      <c r="R98" s="24">
        <f t="shared" si="6"/>
        <v>7</v>
      </c>
      <c r="S98" s="24">
        <f t="shared" si="6"/>
        <v>3</v>
      </c>
      <c r="T98" s="24">
        <f t="shared" si="6"/>
        <v>5</v>
      </c>
      <c r="U98" s="24">
        <f t="shared" si="6"/>
        <v>4</v>
      </c>
      <c r="V98" s="24">
        <f t="shared" si="6"/>
        <v>2</v>
      </c>
      <c r="W98" s="24">
        <f t="shared" si="6"/>
        <v>9</v>
      </c>
      <c r="X98" s="24">
        <f t="shared" si="6"/>
        <v>84</v>
      </c>
      <c r="Y98" s="25">
        <f>AVERAGE(F98:W98)</f>
        <v>4.666666666666667</v>
      </c>
      <c r="Z98" s="133"/>
      <c r="AA98" s="119"/>
      <c r="AB98" s="130"/>
      <c r="AC98" s="133"/>
      <c r="AD98" s="133"/>
      <c r="AE98" s="16"/>
      <c r="AF98" s="24">
        <f>SUM(AF8:AF94)+COUNTIF(AF8:AF94,"yes")</f>
        <v>11</v>
      </c>
      <c r="AG98" s="24"/>
      <c r="AH98" s="24"/>
      <c r="AI98" s="24"/>
      <c r="AJ98" s="24"/>
      <c r="AK98" s="24"/>
      <c r="AL98" s="24"/>
      <c r="AM98" s="24"/>
      <c r="AN98" s="20"/>
      <c r="AO98" s="24"/>
      <c r="AP98" s="20"/>
      <c r="AQ98" s="24"/>
      <c r="AR98" s="16"/>
      <c r="AS98" s="24"/>
      <c r="AT98" s="24"/>
      <c r="AU98" s="24"/>
      <c r="AV98" s="24"/>
      <c r="AW98" s="24"/>
      <c r="AX98" s="24"/>
      <c r="AY98" s="16">
        <f>SUM(AY8:AY94)+COUNTIF(AY8:AY94,"yes")</f>
        <v>26</v>
      </c>
      <c r="AZ98" s="169" t="s">
        <v>98</v>
      </c>
      <c r="BA98" s="126"/>
    </row>
    <row r="99" spans="2:53" s="19" customFormat="1" ht="30" customHeight="1">
      <c r="B99" s="50"/>
      <c r="C99" s="47"/>
      <c r="D99" s="47"/>
      <c r="E99" s="46"/>
      <c r="F99" s="46"/>
      <c r="G99" s="46"/>
      <c r="H99" s="46"/>
      <c r="I99" s="46"/>
      <c r="J99" s="46"/>
      <c r="K99" s="46"/>
      <c r="L99" s="46"/>
      <c r="M99" s="46"/>
      <c r="N99" s="46"/>
      <c r="O99" s="46"/>
      <c r="P99" s="46"/>
      <c r="Q99" s="46"/>
      <c r="R99" s="46"/>
      <c r="S99" s="46"/>
      <c r="T99" s="46"/>
      <c r="U99" s="46"/>
      <c r="V99" s="46"/>
      <c r="W99" s="46"/>
      <c r="X99" s="46"/>
      <c r="Y99" s="49"/>
      <c r="Z99" s="135"/>
      <c r="AA99" s="120"/>
      <c r="AB99" s="134"/>
      <c r="AC99" s="135"/>
      <c r="AD99" s="135"/>
      <c r="AE99" s="47"/>
      <c r="AF99" s="46"/>
      <c r="AG99" s="46"/>
      <c r="AH99" s="46"/>
      <c r="AI99" s="46"/>
      <c r="AJ99" s="46"/>
      <c r="AK99" s="46"/>
      <c r="AL99" s="46"/>
      <c r="AM99" s="46"/>
      <c r="AN99" s="48"/>
      <c r="AO99" s="46"/>
      <c r="AP99" s="48"/>
      <c r="AQ99" s="46"/>
      <c r="AR99" s="47"/>
      <c r="AS99" s="46"/>
      <c r="AT99" s="46"/>
      <c r="AU99" s="46"/>
      <c r="AV99" s="46"/>
      <c r="AW99" s="46"/>
      <c r="AX99" s="46"/>
      <c r="AY99" s="46"/>
      <c r="AZ99" s="46"/>
      <c r="BA99" s="127"/>
    </row>
    <row r="100" spans="2:53" ht="30" customHeight="1">
      <c r="AG100" s="46"/>
    </row>
  </sheetData>
  <sheetProtection algorithmName="SHA-512" hashValue="x2/joZrbM3/tu/1mExLpFlEc5vM16AgMld2S8CsLx/fKnZ/pgY/OwIXsJ2OT0p1Z9PL7FYdSPb05RwQ/KVc9cQ==" saltValue="yGiLGaLAiZZFzzjkfEQAtA==" spinCount="100000" sheet="1" objects="1" scenarios="1"/>
  <autoFilter ref="B7:AZ98" xr:uid="{FCD10126-5FE3-AE4A-9D26-5B24A92C02CA}">
    <sortState xmlns:xlrd2="http://schemas.microsoft.com/office/spreadsheetml/2017/richdata2" ref="B8:AZ98">
      <sortCondition ref="Z7:Z98"/>
    </sortState>
  </autoFilter>
  <mergeCells count="2">
    <mergeCell ref="B1:BA1"/>
    <mergeCell ref="C2:BA2"/>
  </mergeCells>
  <hyperlinks>
    <hyperlink ref="AE44" r:id="rId1" xr:uid="{5406D1B8-4A7C-DF48-A203-E74069CF7C81}"/>
    <hyperlink ref="AE45" r:id="rId2" xr:uid="{C8EE6097-5AF8-9043-9645-69E69230C420}"/>
    <hyperlink ref="AE46" r:id="rId3" xr:uid="{1BC46A09-332D-C44B-B907-736453B50E12}"/>
    <hyperlink ref="AE51" r:id="rId4" xr:uid="{1DFE9898-9BDA-E74D-AB0D-B4686306B729}"/>
    <hyperlink ref="AE47" r:id="rId5" xr:uid="{79EB0004-4AB8-CD4F-9039-6706F499C215}"/>
    <hyperlink ref="AE48" r:id="rId6" xr:uid="{7C372804-77D8-9641-93CC-A3A65FDA0536}"/>
    <hyperlink ref="AE49" r:id="rId7" display="2014-14" xr:uid="{DBA5AB6F-7B5B-EF47-87D6-3E89761D099A}"/>
    <hyperlink ref="AE50" r:id="rId8" display="2014-15" xr:uid="{F4DCD2E4-E55C-B946-A828-4B37632B9F40}"/>
    <hyperlink ref="AE52" r:id="rId9" xr:uid="{C8495C91-B9D0-9646-BEDB-A5B017D2329B}"/>
    <hyperlink ref="AE53" r:id="rId10" xr:uid="{906E29C1-E4D2-764D-A328-48074AF89A20}"/>
    <hyperlink ref="AE55" r:id="rId11" xr:uid="{A2D77C13-1DA9-E341-B343-029031DA2F7A}"/>
    <hyperlink ref="AE54" r:id="rId12" xr:uid="{E8A287A7-A512-4C46-A5C1-D59B1A5A074F}"/>
    <hyperlink ref="AE56" r:id="rId13" xr:uid="{1C6C7148-4456-4043-8131-725F24BE5FD8}"/>
    <hyperlink ref="AE57" r:id="rId14" xr:uid="{8E4AD837-3459-2348-8B24-A944E2FB7DCC}"/>
    <hyperlink ref="AE58" r:id="rId15" xr:uid="{2C2B0960-47F9-BC45-9CCB-F91E3F25CEDC}"/>
    <hyperlink ref="AE59" r:id="rId16" display="2018-10" xr:uid="{67B1D7F1-8A40-1448-9BB8-1A802D1FA575}"/>
    <hyperlink ref="AE61" r:id="rId17" xr:uid="{8AB1D9AD-2C3B-534A-A12E-B0EC2AF48742}"/>
    <hyperlink ref="AE62" r:id="rId18" xr:uid="{1A3DA35B-6C15-8148-9E9E-8BDD387E2912}"/>
    <hyperlink ref="AE63" r:id="rId19" xr:uid="{C73394BD-8CC8-EE4C-A699-0B66BD63F3B2}"/>
    <hyperlink ref="AE64" r:id="rId20" xr:uid="{F3CDB56C-37D8-AF4B-A405-0BFA1B78196F}"/>
    <hyperlink ref="AE65" r:id="rId21" xr:uid="{B115971A-7B27-4E49-B1FB-A6A4AC12AF64}"/>
    <hyperlink ref="AE66" r:id="rId22" xr:uid="{63AD72F6-DD1D-A541-A136-8B53FEE16819}"/>
    <hyperlink ref="AE68" r:id="rId23" xr:uid="{1DE9A24A-E9E7-234E-BCB0-90A68C277FEF}"/>
    <hyperlink ref="AE67" r:id="rId24" xr:uid="{0A91AF7F-4915-294D-8CD5-6B9ABC915BAA}"/>
    <hyperlink ref="AE70" r:id="rId25" xr:uid="{97EA54FE-C0D3-144C-8A11-3983E516D065}"/>
    <hyperlink ref="AE69" r:id="rId26" xr:uid="{C29D6766-26B7-8D4D-835D-AEBF75240B4F}"/>
    <hyperlink ref="AE72" r:id="rId27" xr:uid="{AD60651E-6D10-7841-AD91-092E79D0F5E9}"/>
    <hyperlink ref="AE71" r:id="rId28" xr:uid="{C677070A-4A76-544E-B4BA-E38B75C1AFC0}"/>
    <hyperlink ref="AE75" r:id="rId29" xr:uid="{E022BB23-509B-904F-9B41-0711708E2005}"/>
    <hyperlink ref="AE76" r:id="rId30" xr:uid="{46155DA2-5982-D54C-959C-38E0765686E9}"/>
    <hyperlink ref="AE77" r:id="rId31" xr:uid="{4BFDB78A-69DB-124E-8D7A-ED537C4BFC4E}"/>
    <hyperlink ref="AE78" r:id="rId32" xr:uid="{310F06F3-C76E-084A-B8AA-ECBCD90D924B}"/>
    <hyperlink ref="AE39" r:id="rId33" xr:uid="{631DAD19-D4BF-F74B-8B31-BA8AF706A685}"/>
    <hyperlink ref="AE40" r:id="rId34" xr:uid="{FABE2F10-8A25-824D-8D91-1EB76DE4B9B1}"/>
    <hyperlink ref="AE41" r:id="rId35" xr:uid="{D017D226-1EB6-6A4A-990B-9F281289C38D}"/>
    <hyperlink ref="AE42" r:id="rId36" xr:uid="{FBE81441-53D7-8D4E-A7A8-7145FE5A1081}"/>
    <hyperlink ref="BA80" r:id="rId37" display="https://www.tippinpoint.ch/artikel/77627/genfer_privatbank_mirabaud_wird_von_der_finma_kalt_abgeduscht.html" xr:uid="{18DA3704-3913-1E4D-84BF-EBC7E6ACB367}"/>
    <hyperlink ref="AE35" r:id="rId38" xr:uid="{04E641DA-22D2-2243-B515-01CC1A7C177D}"/>
    <hyperlink ref="AE31" r:id="rId39" xr:uid="{39219206-A6B9-9342-8E6A-C4875E4565C1}"/>
    <hyperlink ref="AE36" r:id="rId40" xr:uid="{4E53CDD3-DB3F-934C-A112-3676D7AB21FB}"/>
    <hyperlink ref="AE34" r:id="rId41" xr:uid="{1C6721FB-159F-584C-B17D-C380D7FA47A1}"/>
    <hyperlink ref="AE33" r:id="rId42" xr:uid="{F6C46BEC-65BA-0F41-84E3-FB64AA2B6265}"/>
    <hyperlink ref="AE32" r:id="rId43" xr:uid="{F43E8992-1A25-7C4F-9C29-D69650F33956}"/>
    <hyperlink ref="AE37" r:id="rId44" xr:uid="{3D2DDB3F-E565-C04A-B861-A6B13183A19B}"/>
    <hyperlink ref="AE29" r:id="rId45" xr:uid="{2CA06CD8-E5F6-A148-9AC8-64FAE678E4B3}"/>
    <hyperlink ref="AE79" r:id="rId46" xr:uid="{4EFE1AEC-5854-3A4D-A17F-677F90BDBF9D}"/>
    <hyperlink ref="AU83" r:id="rId47" xr:uid="{23EEF239-E4F3-1347-8CEF-35DBF05FEEB8}"/>
    <hyperlink ref="AE74" r:id="rId48" xr:uid="{50CFB646-CC11-E746-BB2F-5A2667E6054C}"/>
    <hyperlink ref="AO16" r:id="rId49" xr:uid="{F912E1BA-32D8-BB4C-8ED9-BE7769C62F34}"/>
    <hyperlink ref="AO13" r:id="rId50" xr:uid="{C884791E-B0E9-7E49-8DA5-4876C1E6D981}"/>
    <hyperlink ref="AO8" r:id="rId51" xr:uid="{3A0C2505-F122-4745-BBEE-B4655FFDC8C0}"/>
    <hyperlink ref="AO15" r:id="rId52" xr:uid="{C24893CB-3835-AE46-9AF9-9FBBE7DB7164}"/>
    <hyperlink ref="AO14" r:id="rId53" xr:uid="{5C170C66-0C82-074D-A19A-8B82D17D851D}"/>
    <hyperlink ref="AQ91" r:id="rId54" xr:uid="{3970155F-2422-9E4D-8346-4045D645DE46}"/>
    <hyperlink ref="AO79" r:id="rId55" xr:uid="{F676050A-B05D-2F45-9C17-E48CAF221FFB}"/>
    <hyperlink ref="AQ79" r:id="rId56" xr:uid="{B588C9F3-475E-8B4A-8CAB-5DB38FC20BC3}"/>
    <hyperlink ref="AQ70" r:id="rId57" xr:uid="{5CBFE8BA-E674-0B45-A3F0-D06A61C98E2C}"/>
    <hyperlink ref="AQ76" r:id="rId58" xr:uid="{F0913B9E-CFB8-5A4C-9AF3-38F4BF703F5D}"/>
    <hyperlink ref="AQ37" r:id="rId59" xr:uid="{10034994-5BE9-9E45-8B9D-56A054AFAE69}"/>
    <hyperlink ref="AO83" r:id="rId60" xr:uid="{EC1BAA97-4C6F-6A49-8E93-8B12C188A059}"/>
    <hyperlink ref="AO57" r:id="rId61" xr:uid="{2E3F1B50-72AA-B84F-AEE2-ADF36B0FB67E}"/>
    <hyperlink ref="AO53" r:id="rId62" xr:uid="{B90B2F5B-9C02-DC43-8777-8B220E76AA5F}"/>
    <hyperlink ref="AO42" r:id="rId63" xr:uid="{40A5BD0A-921A-5644-8E87-F5D328CDA622}"/>
    <hyperlink ref="AO39" r:id="rId64" xr:uid="{735E73C9-0EEA-514C-97D3-26A598C4F8A9}"/>
    <hyperlink ref="AO40" r:id="rId65" xr:uid="{A9068FB7-9F7D-9244-B0D5-617D7A83373E}"/>
    <hyperlink ref="AO61" r:id="rId66" xr:uid="{19997EAC-C759-7941-BB90-43ADF713671E}"/>
    <hyperlink ref="AO43" r:id="rId67" xr:uid="{53107AA8-7617-5846-AC9B-E8B5A160D825}"/>
    <hyperlink ref="AO64" r:id="rId68" xr:uid="{69581B72-B09F-0E45-B177-6E4C6DAC7A72}"/>
    <hyperlink ref="AO50" r:id="rId69" xr:uid="{4305E562-4C51-C149-ACC2-DEE40E20EEDE}"/>
    <hyperlink ref="AO49" r:id="rId70" xr:uid="{CB79BA9F-61FE-8143-88D4-36FD51DC0851}"/>
    <hyperlink ref="AO48" r:id="rId71" xr:uid="{3FADDC67-8BC8-0B4C-96B9-61AFA39E9CB1}"/>
    <hyperlink ref="AO47" r:id="rId72" xr:uid="{0FEC838B-3168-5F47-B16E-96B407A37F04}"/>
    <hyperlink ref="AO51" r:id="rId73" xr:uid="{B5A63AEF-DE50-A541-B153-8B2ED8E13E48}"/>
    <hyperlink ref="AO33" r:id="rId74" xr:uid="{244DCDC7-0CFE-C24D-B8C5-874E317600AB}"/>
    <hyperlink ref="AO32" r:id="rId75" xr:uid="{D8C246D5-4020-3C41-BC7D-881D9663B9DB}"/>
    <hyperlink ref="AO37" r:id="rId76" xr:uid="{ED9F0D30-F6C8-1B44-89AD-6E9689F7F75B}"/>
    <hyperlink ref="AO22" r:id="rId77" xr:uid="{0DBC71AB-14FC-3A4B-8CD0-195861AB032B}"/>
    <hyperlink ref="AO71" r:id="rId78" xr:uid="{22FFDCD5-D88D-8D47-B11C-45F4CB0A641F}"/>
    <hyperlink ref="AO69" r:id="rId79" xr:uid="{AC9E3210-10C8-6D42-8CDD-BDA353F3826A}"/>
    <hyperlink ref="AO18" r:id="rId80" xr:uid="{1B69C428-E589-014C-A8B6-867A44FD5D91}"/>
    <hyperlink ref="AO41" r:id="rId81" xr:uid="{D35847BF-1938-F64E-87B7-8007F96F93FC}"/>
    <hyperlink ref="AO26" r:id="rId82" xr:uid="{443C13EE-BFB4-1748-8479-A1248B411074}"/>
    <hyperlink ref="AO85" r:id="rId83" xr:uid="{7417160F-4C7E-3C49-9E21-2299BF9045E9}"/>
    <hyperlink ref="AO84" r:id="rId84" xr:uid="{D12E0701-E8A6-1745-9583-0E11D04B6149}"/>
    <hyperlink ref="AO76" r:id="rId85" xr:uid="{7AD9B305-E12A-0B4B-9A6D-5BD46A65316D}"/>
    <hyperlink ref="AO77" r:id="rId86" xr:uid="{4DEF6410-C4F3-A64B-AFD1-202866B7DCD5}"/>
    <hyperlink ref="AQ90" r:id="rId87" xr:uid="{DD29E393-FAC3-3540-8F41-62482B03F17F}"/>
    <hyperlink ref="AO34" r:id="rId88" xr:uid="{E533E09E-784F-9048-8FB3-E62A05E859C9}"/>
    <hyperlink ref="AO9" r:id="rId89" xr:uid="{47AE57DB-14C7-1440-9EFE-06927F1FB95B}"/>
    <hyperlink ref="AO28" r:id="rId90" xr:uid="{7E1B38D8-C646-B040-8C8B-6BFA16B81BB5}"/>
    <hyperlink ref="AO59" r:id="rId91" xr:uid="{63796D70-9DC0-6147-A19F-EA7E5AD33DB2}"/>
    <hyperlink ref="AS70" r:id="rId92" xr:uid="{7BF4E1FD-167A-564F-9B59-A422318FC9A2}"/>
    <hyperlink ref="AO29" r:id="rId93" xr:uid="{0DC26FD9-1111-8C42-938A-969DAF90B681}"/>
    <hyperlink ref="AO36" r:id="rId94" xr:uid="{12C3C220-4388-E440-9096-5ED260147131}"/>
    <hyperlink ref="AO44" r:id="rId95" xr:uid="{28C573AE-B688-A545-BE52-21DC17E2B4F0}"/>
    <hyperlink ref="AO24" r:id="rId96" xr:uid="{813F0344-CE8A-CC4B-BA5B-DC8E8D4B2728}"/>
    <hyperlink ref="AO11" r:id="rId97" xr:uid="{AB08D817-8A6D-F94B-90CF-B9ED4E357A5A}"/>
    <hyperlink ref="AO55" r:id="rId98" xr:uid="{D7F6E2A9-FE91-3549-8D76-0B2FDCC6248E}"/>
    <hyperlink ref="AO27" r:id="rId99" xr:uid="{AEDF1835-6B5D-0748-884E-9117FBEAA5F2}"/>
    <hyperlink ref="AO70" r:id="rId100" xr:uid="{2AF19C63-38F1-D746-AFDA-33B6E510B801}"/>
    <hyperlink ref="AO56" r:id="rId101" xr:uid="{752CAEAC-233A-D44A-89D7-6FD50DF7F20A}"/>
    <hyperlink ref="AO62" r:id="rId102" xr:uid="{3B9A593A-3154-D04B-B368-25B108164BF3}"/>
    <hyperlink ref="AO10" r:id="rId103" xr:uid="{6BD21EAB-85EB-6545-9159-786871C6DA30}"/>
    <hyperlink ref="AO68" r:id="rId104" xr:uid="{97571FF4-B7AD-5446-949A-D4333279C65E}"/>
    <hyperlink ref="B4" r:id="rId105" xr:uid="{1FA742E3-2385-5042-9C19-55FDFB3CB4F8}"/>
    <hyperlink ref="AQ31" r:id="rId106" xr:uid="{6D342C27-39C5-A744-92B2-53608C85F010}"/>
    <hyperlink ref="BA82" r:id="rId107" xr:uid="{ABB4B8A8-2290-9F4A-9DB6-F57AC0BD80BF}"/>
    <hyperlink ref="AO30" r:id="rId108" xr:uid="{9FB2CC47-BF68-424C-B6CC-001DA816F0AD}"/>
    <hyperlink ref="AO12" r:id="rId109" xr:uid="{80FEE2AA-54BE-BF4B-98BE-E2E62A766161}"/>
    <hyperlink ref="AO38" r:id="rId110" xr:uid="{9A6FC603-723F-254C-8331-79690008104E}"/>
    <hyperlink ref="AO67" r:id="rId111" xr:uid="{261D448E-AD5B-D149-A786-23A8412C43DF}"/>
    <hyperlink ref="AO73" r:id="rId112" xr:uid="{0F15CAD5-BB5E-C547-9A1B-74A0ECB32EDB}"/>
    <hyperlink ref="AE80" r:id="rId113" xr:uid="{FC7CC4CC-8832-7C4F-AD10-1611A5E39920}"/>
    <hyperlink ref="AE81" r:id="rId114" xr:uid="{D6DB9E86-87CD-8240-8B04-119AD5617F86}"/>
    <hyperlink ref="AE82" r:id="rId115" xr:uid="{C82675AF-C415-514C-ABC6-72DDFDCD3478}"/>
    <hyperlink ref="AE84" r:id="rId116" xr:uid="{AD03A1BD-0854-D841-AF9C-E7995A8E16B7}"/>
    <hyperlink ref="AE83" r:id="rId117" xr:uid="{DDAF0535-E47E-0944-AB2E-305AC07C526B}"/>
    <hyperlink ref="AO31" r:id="rId118" xr:uid="{923C7E92-7445-2149-A96F-E96E68BD32E8}"/>
    <hyperlink ref="AS88" r:id="rId119" xr:uid="{2F4F5851-38A8-024D-994F-50494612D24F}"/>
    <hyperlink ref="AS89" r:id="rId120" xr:uid="{78D596FB-A032-9743-9B59-A5EDAF16F22C}"/>
    <hyperlink ref="AQ18" r:id="rId121" xr:uid="{5AB7B954-C601-8749-A812-5FEF7E7C74F4}"/>
    <hyperlink ref="AS86" r:id="rId122" xr:uid="{C5CEE5FD-333B-1D44-B4AD-1A7F4B6F2531}"/>
    <hyperlink ref="AS87" r:id="rId123" xr:uid="{844EE7DD-239C-2343-A306-78BE989472D3}"/>
    <hyperlink ref="AQ92" r:id="rId124" xr:uid="{0805C87F-5F32-4B4C-983C-68992DD68537}"/>
    <hyperlink ref="AO21" r:id="rId125" xr:uid="{55523645-D613-584A-A061-88E61D0DAB11}"/>
    <hyperlink ref="AE60" r:id="rId126" xr:uid="{170F7B5E-4059-4D45-8778-2AA7BA5464DD}"/>
    <hyperlink ref="AO60" r:id="rId127" xr:uid="{A0B7D79B-96D5-BD43-A7BC-AE4EF8A19740}"/>
    <hyperlink ref="B5" r:id="rId128" xr:uid="{8AD2068D-2A1B-9445-95EB-EF3CA94DAD65}"/>
    <hyperlink ref="AO95" r:id="rId129" xr:uid="{6DAC710B-253D-934B-B5A2-1DB836471C90}"/>
    <hyperlink ref="AO96" r:id="rId130" xr:uid="{AE744296-DBBF-E544-A6EA-77FD942B43D4}"/>
    <hyperlink ref="AO97" r:id="rId131" xr:uid="{9335E968-416A-614A-AF69-5791EE468463}"/>
  </hyperlinks>
  <pageMargins left="0.75" right="0.75" top="1" bottom="1" header="0.5" footer="0.5"/>
  <pageSetup paperSize="9" scale="10" fitToHeight="2" orientation="portrait" horizontalDpi="4294967292" verticalDpi="4294967292"/>
  <drawing r:id="rId132"/>
  <legacyDrawing r:id="rId13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D8D5-8224-B343-91D6-4E4BB8C28889}">
  <dimension ref="A1:AE56"/>
  <sheetViews>
    <sheetView topLeftCell="A48" zoomScale="170" zoomScaleNormal="170" workbookViewId="0">
      <pane xSplit="2" topLeftCell="C1" activePane="topRight" state="frozenSplit"/>
      <selection pane="topRight" activeCell="B28" sqref="B28"/>
    </sheetView>
  </sheetViews>
  <sheetFormatPr baseColWidth="10" defaultColWidth="8.83203125" defaultRowHeight="15"/>
  <cols>
    <col min="1" max="1" width="8.83203125" style="31"/>
    <col min="2" max="2" width="34.33203125" style="142" bestFit="1" customWidth="1"/>
    <col min="3" max="3" width="56.5" style="45" customWidth="1"/>
    <col min="4" max="4" width="13" style="51" bestFit="1" customWidth="1"/>
    <col min="5" max="16384" width="8.83203125" style="28"/>
  </cols>
  <sheetData>
    <row r="1" spans="1:31" s="26" customFormat="1" ht="36" customHeight="1">
      <c r="A1" s="176" t="s">
        <v>274</v>
      </c>
      <c r="B1" s="182"/>
      <c r="C1" s="182"/>
      <c r="D1" s="182"/>
    </row>
    <row r="2" spans="1:31" ht="31" customHeight="1">
      <c r="A2" s="30" t="s">
        <v>285</v>
      </c>
      <c r="B2" s="183" t="s">
        <v>290</v>
      </c>
      <c r="C2" s="184"/>
      <c r="D2" s="184"/>
    </row>
    <row r="3" spans="1:31" s="29" customFormat="1" ht="35" customHeight="1">
      <c r="A3" s="30" t="s">
        <v>291</v>
      </c>
      <c r="B3" s="27" t="s">
        <v>292</v>
      </c>
      <c r="C3" s="23" t="s">
        <v>286</v>
      </c>
      <c r="D3" s="27" t="s">
        <v>287</v>
      </c>
    </row>
    <row r="4" spans="1:31" s="57" customFormat="1" ht="34">
      <c r="A4" s="54" t="s">
        <v>293</v>
      </c>
      <c r="B4" s="140" t="s">
        <v>320</v>
      </c>
      <c r="C4" s="55" t="s">
        <v>555</v>
      </c>
      <c r="D4" s="56" t="s">
        <v>289</v>
      </c>
      <c r="AE4" s="57" t="s">
        <v>9</v>
      </c>
    </row>
    <row r="5" spans="1:31" s="57" customFormat="1" ht="17">
      <c r="A5" s="54" t="s">
        <v>294</v>
      </c>
      <c r="B5" s="58" t="s">
        <v>321</v>
      </c>
      <c r="C5" s="58" t="s">
        <v>403</v>
      </c>
      <c r="D5" s="59" t="s">
        <v>387</v>
      </c>
    </row>
    <row r="6" spans="1:31" s="57" customFormat="1" ht="17">
      <c r="A6" s="54" t="s">
        <v>295</v>
      </c>
      <c r="B6" s="58" t="s">
        <v>319</v>
      </c>
      <c r="C6" s="58" t="s">
        <v>404</v>
      </c>
      <c r="D6" s="59" t="s">
        <v>387</v>
      </c>
    </row>
    <row r="7" spans="1:31" s="57" customFormat="1" ht="17">
      <c r="A7" s="54" t="s">
        <v>296</v>
      </c>
      <c r="B7" s="58" t="s">
        <v>318</v>
      </c>
      <c r="C7" s="58" t="s">
        <v>382</v>
      </c>
      <c r="D7" s="59" t="s">
        <v>387</v>
      </c>
    </row>
    <row r="8" spans="1:31" s="57" customFormat="1" ht="16">
      <c r="A8" s="54" t="s">
        <v>297</v>
      </c>
      <c r="B8" s="185" t="s">
        <v>553</v>
      </c>
      <c r="C8" s="185" t="s">
        <v>554</v>
      </c>
      <c r="D8" s="187" t="s">
        <v>387</v>
      </c>
    </row>
    <row r="9" spans="1:31" s="57" customFormat="1" ht="16">
      <c r="A9" s="54" t="s">
        <v>298</v>
      </c>
      <c r="B9" s="186"/>
      <c r="C9" s="186"/>
      <c r="D9" s="188" t="s">
        <v>289</v>
      </c>
    </row>
    <row r="10" spans="1:31" s="57" customFormat="1" ht="16">
      <c r="A10" s="54" t="s">
        <v>299</v>
      </c>
      <c r="B10" s="186"/>
      <c r="C10" s="186"/>
      <c r="D10" s="188" t="s">
        <v>289</v>
      </c>
    </row>
    <row r="11" spans="1:31" s="57" customFormat="1" ht="16">
      <c r="A11" s="54" t="s">
        <v>300</v>
      </c>
      <c r="B11" s="186"/>
      <c r="C11" s="186"/>
      <c r="D11" s="188" t="s">
        <v>289</v>
      </c>
    </row>
    <row r="12" spans="1:31" s="57" customFormat="1" ht="16">
      <c r="A12" s="54" t="s">
        <v>301</v>
      </c>
      <c r="B12" s="186"/>
      <c r="C12" s="186"/>
      <c r="D12" s="188"/>
    </row>
    <row r="13" spans="1:31" s="57" customFormat="1" ht="16">
      <c r="A13" s="54" t="s">
        <v>302</v>
      </c>
      <c r="B13" s="186"/>
      <c r="C13" s="186"/>
      <c r="D13" s="188" t="s">
        <v>289</v>
      </c>
    </row>
    <row r="14" spans="1:31" s="57" customFormat="1" ht="16">
      <c r="A14" s="54" t="s">
        <v>303</v>
      </c>
      <c r="B14" s="186"/>
      <c r="C14" s="186"/>
      <c r="D14" s="188" t="s">
        <v>289</v>
      </c>
    </row>
    <row r="15" spans="1:31" s="57" customFormat="1" ht="16">
      <c r="A15" s="54" t="s">
        <v>304</v>
      </c>
      <c r="B15" s="186"/>
      <c r="C15" s="186"/>
      <c r="D15" s="188" t="s">
        <v>289</v>
      </c>
    </row>
    <row r="16" spans="1:31" s="57" customFormat="1" ht="16">
      <c r="A16" s="54" t="s">
        <v>305</v>
      </c>
      <c r="B16" s="186"/>
      <c r="C16" s="186"/>
      <c r="D16" s="188" t="s">
        <v>289</v>
      </c>
    </row>
    <row r="17" spans="1:4" s="57" customFormat="1" ht="16">
      <c r="A17" s="54" t="s">
        <v>306</v>
      </c>
      <c r="B17" s="186"/>
      <c r="C17" s="186"/>
      <c r="D17" s="188" t="s">
        <v>289</v>
      </c>
    </row>
    <row r="18" spans="1:4" s="57" customFormat="1" ht="16">
      <c r="A18" s="54" t="s">
        <v>307</v>
      </c>
      <c r="B18" s="186"/>
      <c r="C18" s="186"/>
      <c r="D18" s="188" t="s">
        <v>289</v>
      </c>
    </row>
    <row r="19" spans="1:4" s="57" customFormat="1" ht="16">
      <c r="A19" s="54" t="s">
        <v>308</v>
      </c>
      <c r="B19" s="186"/>
      <c r="C19" s="186"/>
      <c r="D19" s="188" t="s">
        <v>289</v>
      </c>
    </row>
    <row r="20" spans="1:4" s="57" customFormat="1" ht="16">
      <c r="A20" s="54" t="s">
        <v>309</v>
      </c>
      <c r="B20" s="186"/>
      <c r="C20" s="186"/>
      <c r="D20" s="188" t="s">
        <v>289</v>
      </c>
    </row>
    <row r="21" spans="1:4" s="57" customFormat="1" ht="16">
      <c r="A21" s="54" t="s">
        <v>310</v>
      </c>
      <c r="B21" s="186"/>
      <c r="C21" s="186"/>
      <c r="D21" s="188" t="s">
        <v>289</v>
      </c>
    </row>
    <row r="22" spans="1:4" s="57" customFormat="1" ht="16">
      <c r="A22" s="54" t="s">
        <v>311</v>
      </c>
      <c r="B22" s="186"/>
      <c r="C22" s="186"/>
      <c r="D22" s="188" t="s">
        <v>289</v>
      </c>
    </row>
    <row r="23" spans="1:4" s="57" customFormat="1" ht="16">
      <c r="A23" s="54" t="s">
        <v>315</v>
      </c>
      <c r="B23" s="186"/>
      <c r="C23" s="186"/>
      <c r="D23" s="188" t="s">
        <v>289</v>
      </c>
    </row>
    <row r="24" spans="1:4" s="57" customFormat="1" ht="16">
      <c r="A24" s="54" t="s">
        <v>316</v>
      </c>
      <c r="B24" s="186"/>
      <c r="C24" s="186"/>
      <c r="D24" s="188" t="s">
        <v>289</v>
      </c>
    </row>
    <row r="25" spans="1:4" s="57" customFormat="1" ht="136">
      <c r="A25" s="54" t="s">
        <v>317</v>
      </c>
      <c r="B25" s="55" t="s">
        <v>571</v>
      </c>
      <c r="C25" s="58" t="s">
        <v>593</v>
      </c>
      <c r="D25" s="59" t="s">
        <v>387</v>
      </c>
    </row>
    <row r="26" spans="1:4" s="57" customFormat="1" ht="34">
      <c r="A26" s="54" t="s">
        <v>312</v>
      </c>
      <c r="B26" s="55" t="s">
        <v>573</v>
      </c>
      <c r="C26" s="55" t="s">
        <v>573</v>
      </c>
      <c r="D26" s="59" t="s">
        <v>387</v>
      </c>
    </row>
    <row r="27" spans="1:4" s="115" customFormat="1" ht="119">
      <c r="A27" s="54" t="s">
        <v>313</v>
      </c>
      <c r="B27" s="55" t="s">
        <v>335</v>
      </c>
      <c r="C27" s="146" t="s">
        <v>596</v>
      </c>
      <c r="D27" s="59" t="s">
        <v>289</v>
      </c>
    </row>
    <row r="28" spans="1:4" s="115" customFormat="1" ht="34">
      <c r="A28" s="54" t="s">
        <v>314</v>
      </c>
      <c r="B28" s="55" t="s">
        <v>561</v>
      </c>
      <c r="C28" s="114" t="s">
        <v>562</v>
      </c>
      <c r="D28" s="59" t="s">
        <v>387</v>
      </c>
    </row>
    <row r="29" spans="1:4" s="62" customFormat="1" ht="34">
      <c r="A29" s="63" t="s">
        <v>355</v>
      </c>
      <c r="B29" s="55" t="s">
        <v>334</v>
      </c>
      <c r="C29" s="60" t="s">
        <v>383</v>
      </c>
      <c r="D29" s="61" t="s">
        <v>289</v>
      </c>
    </row>
    <row r="30" spans="1:4" s="62" customFormat="1" ht="34">
      <c r="A30" s="63" t="s">
        <v>356</v>
      </c>
      <c r="B30" s="55" t="s">
        <v>333</v>
      </c>
      <c r="C30" s="60" t="s">
        <v>384</v>
      </c>
      <c r="D30" s="64" t="s">
        <v>289</v>
      </c>
    </row>
    <row r="31" spans="1:4" s="62" customFormat="1" ht="34">
      <c r="A31" s="63" t="s">
        <v>357</v>
      </c>
      <c r="B31" s="55" t="s">
        <v>336</v>
      </c>
      <c r="C31" s="65" t="s">
        <v>385</v>
      </c>
      <c r="D31" s="64" t="s">
        <v>289</v>
      </c>
    </row>
    <row r="32" spans="1:4" s="62" customFormat="1" ht="68">
      <c r="A32" s="63" t="s">
        <v>358</v>
      </c>
      <c r="B32" s="55" t="s">
        <v>278</v>
      </c>
      <c r="C32" s="116" t="s">
        <v>598</v>
      </c>
      <c r="D32" s="64" t="s">
        <v>388</v>
      </c>
    </row>
    <row r="33" spans="1:4" s="62" customFormat="1" ht="34">
      <c r="A33" s="63" t="s">
        <v>379</v>
      </c>
      <c r="B33" s="141" t="s">
        <v>386</v>
      </c>
      <c r="C33" s="65" t="s">
        <v>405</v>
      </c>
      <c r="D33" s="64" t="s">
        <v>387</v>
      </c>
    </row>
    <row r="34" spans="1:4" s="62" customFormat="1" ht="17">
      <c r="A34" s="63" t="s">
        <v>359</v>
      </c>
      <c r="B34" s="55" t="s">
        <v>322</v>
      </c>
      <c r="C34" s="65" t="s">
        <v>391</v>
      </c>
      <c r="D34" s="64" t="s">
        <v>387</v>
      </c>
    </row>
    <row r="35" spans="1:4" s="62" customFormat="1" ht="17">
      <c r="A35" s="63" t="s">
        <v>360</v>
      </c>
      <c r="B35" s="55" t="s">
        <v>343</v>
      </c>
      <c r="C35" s="65" t="s">
        <v>392</v>
      </c>
      <c r="D35" s="64" t="s">
        <v>387</v>
      </c>
    </row>
    <row r="36" spans="1:4" s="62" customFormat="1" ht="17">
      <c r="A36" s="63" t="s">
        <v>361</v>
      </c>
      <c r="B36" s="55" t="s">
        <v>135</v>
      </c>
      <c r="C36" s="178" t="s">
        <v>390</v>
      </c>
      <c r="D36" s="180" t="s">
        <v>389</v>
      </c>
    </row>
    <row r="37" spans="1:4" s="62" customFormat="1" ht="17">
      <c r="A37" s="63" t="s">
        <v>362</v>
      </c>
      <c r="B37" s="55" t="s">
        <v>66</v>
      </c>
      <c r="C37" s="179"/>
      <c r="D37" s="181"/>
    </row>
    <row r="38" spans="1:4" s="62" customFormat="1" ht="17">
      <c r="A38" s="63" t="s">
        <v>363</v>
      </c>
      <c r="B38" s="55" t="s">
        <v>67</v>
      </c>
      <c r="C38" s="179"/>
      <c r="D38" s="181"/>
    </row>
    <row r="39" spans="1:4" s="62" customFormat="1" ht="17">
      <c r="A39" s="63" t="s">
        <v>364</v>
      </c>
      <c r="B39" s="55" t="s">
        <v>68</v>
      </c>
      <c r="C39" s="179"/>
      <c r="D39" s="181"/>
    </row>
    <row r="40" spans="1:4" s="62" customFormat="1" ht="17">
      <c r="A40" s="63" t="s">
        <v>365</v>
      </c>
      <c r="B40" s="55" t="s">
        <v>129</v>
      </c>
      <c r="C40" s="179"/>
      <c r="D40" s="181"/>
    </row>
    <row r="41" spans="1:4" s="62" customFormat="1" ht="17">
      <c r="A41" s="63" t="s">
        <v>366</v>
      </c>
      <c r="B41" s="55" t="s">
        <v>85</v>
      </c>
      <c r="C41" s="65" t="s">
        <v>393</v>
      </c>
      <c r="D41" s="64" t="s">
        <v>289</v>
      </c>
    </row>
    <row r="42" spans="1:4" s="62" customFormat="1" ht="17">
      <c r="A42" s="63" t="s">
        <v>367</v>
      </c>
      <c r="B42" s="55" t="s">
        <v>279</v>
      </c>
      <c r="C42" s="65" t="s">
        <v>395</v>
      </c>
      <c r="D42" s="64" t="s">
        <v>289</v>
      </c>
    </row>
    <row r="43" spans="1:4" s="62" customFormat="1" ht="34">
      <c r="A43" s="63" t="s">
        <v>368</v>
      </c>
      <c r="B43" s="55" t="s">
        <v>86</v>
      </c>
      <c r="C43" s="65" t="s">
        <v>394</v>
      </c>
      <c r="D43" s="64" t="s">
        <v>289</v>
      </c>
    </row>
    <row r="44" spans="1:4" s="62" customFormat="1" ht="17">
      <c r="A44" s="63" t="s">
        <v>369</v>
      </c>
      <c r="B44" s="55" t="s">
        <v>281</v>
      </c>
      <c r="C44" s="65" t="s">
        <v>396</v>
      </c>
      <c r="D44" s="64" t="s">
        <v>289</v>
      </c>
    </row>
    <row r="45" spans="1:4" s="62" customFormat="1" ht="17">
      <c r="A45" s="63" t="s">
        <v>370</v>
      </c>
      <c r="B45" s="55" t="s">
        <v>100</v>
      </c>
      <c r="C45" s="65" t="s">
        <v>398</v>
      </c>
      <c r="D45" s="64" t="s">
        <v>289</v>
      </c>
    </row>
    <row r="46" spans="1:4" s="62" customFormat="1" ht="17">
      <c r="A46" s="63" t="s">
        <v>371</v>
      </c>
      <c r="B46" s="55" t="s">
        <v>280</v>
      </c>
      <c r="C46" s="65" t="s">
        <v>397</v>
      </c>
      <c r="D46" s="64" t="s">
        <v>289</v>
      </c>
    </row>
    <row r="47" spans="1:4" s="62" customFormat="1" ht="34">
      <c r="A47" s="63" t="s">
        <v>372</v>
      </c>
      <c r="B47" s="55" t="s">
        <v>282</v>
      </c>
      <c r="C47" s="65" t="s">
        <v>406</v>
      </c>
      <c r="D47" s="64" t="s">
        <v>389</v>
      </c>
    </row>
    <row r="48" spans="1:4" s="62" customFormat="1" ht="51">
      <c r="A48" s="63" t="s">
        <v>373</v>
      </c>
      <c r="B48" s="55" t="s">
        <v>430</v>
      </c>
      <c r="C48" s="65" t="s">
        <v>431</v>
      </c>
      <c r="D48" s="64" t="s">
        <v>389</v>
      </c>
    </row>
    <row r="49" spans="1:4" s="62" customFormat="1" ht="34">
      <c r="A49" s="63" t="s">
        <v>374</v>
      </c>
      <c r="B49" s="55" t="s">
        <v>283</v>
      </c>
      <c r="C49" s="65" t="s">
        <v>399</v>
      </c>
      <c r="D49" s="64" t="s">
        <v>387</v>
      </c>
    </row>
    <row r="50" spans="1:4" s="62" customFormat="1" ht="34">
      <c r="A50" s="63" t="s">
        <v>375</v>
      </c>
      <c r="B50" s="55" t="s">
        <v>381</v>
      </c>
      <c r="C50" s="65" t="s">
        <v>400</v>
      </c>
      <c r="D50" s="64" t="s">
        <v>387</v>
      </c>
    </row>
    <row r="51" spans="1:4" s="62" customFormat="1" ht="34">
      <c r="A51" s="63" t="s">
        <v>376</v>
      </c>
      <c r="B51" s="55" t="s">
        <v>380</v>
      </c>
      <c r="C51" s="65" t="s">
        <v>401</v>
      </c>
      <c r="D51" s="64" t="s">
        <v>387</v>
      </c>
    </row>
    <row r="52" spans="1:4" s="62" customFormat="1" ht="51">
      <c r="A52" s="63" t="s">
        <v>377</v>
      </c>
      <c r="B52" s="55" t="s">
        <v>276</v>
      </c>
      <c r="C52" s="65" t="s">
        <v>407</v>
      </c>
      <c r="D52" s="64" t="s">
        <v>387</v>
      </c>
    </row>
    <row r="53" spans="1:4" s="62" customFormat="1" ht="51">
      <c r="A53" s="63" t="s">
        <v>378</v>
      </c>
      <c r="B53" s="55" t="s">
        <v>277</v>
      </c>
      <c r="C53" s="65" t="s">
        <v>408</v>
      </c>
      <c r="D53" s="64" t="s">
        <v>387</v>
      </c>
    </row>
    <row r="54" spans="1:4" s="62" customFormat="1" ht="17">
      <c r="A54" s="64" t="s">
        <v>435</v>
      </c>
      <c r="B54" s="65" t="s">
        <v>288</v>
      </c>
      <c r="C54" s="65" t="s">
        <v>402</v>
      </c>
      <c r="D54" s="64" t="s">
        <v>387</v>
      </c>
    </row>
    <row r="55" spans="1:4" ht="16">
      <c r="A55" s="64"/>
    </row>
    <row r="56" spans="1:4" ht="16">
      <c r="A56" s="64"/>
    </row>
  </sheetData>
  <mergeCells count="7">
    <mergeCell ref="C36:C40"/>
    <mergeCell ref="D36:D40"/>
    <mergeCell ref="A1:D1"/>
    <mergeCell ref="B2:D2"/>
    <mergeCell ref="B8:B24"/>
    <mergeCell ref="C8:C24"/>
    <mergeCell ref="D8:D24"/>
  </mergeCells>
  <printOptions gridLines="1"/>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F48AA-8950-FF4A-8040-CA1456DE3DD6}">
  <sheetPr>
    <pageSetUpPr fitToPage="1"/>
  </sheetPr>
  <dimension ref="A1:S7"/>
  <sheetViews>
    <sheetView zoomScale="150" zoomScaleNormal="150" zoomScalePageLayoutView="125" workbookViewId="0">
      <pane xSplit="1" ySplit="1" topLeftCell="B2" activePane="bottomRight" state="frozen"/>
      <selection activeCell="A2" sqref="A2"/>
      <selection pane="topRight" activeCell="B2" sqref="B2"/>
      <selection pane="bottomLeft" activeCell="A4" sqref="A4"/>
      <selection pane="bottomRight" activeCell="C7" sqref="C7"/>
    </sheetView>
  </sheetViews>
  <sheetFormatPr baseColWidth="10" defaultColWidth="10.83203125" defaultRowHeight="30" customHeight="1"/>
  <cols>
    <col min="1" max="1" width="61.1640625" style="9" customWidth="1"/>
    <col min="2" max="3" width="6.83203125" style="10" customWidth="1"/>
    <col min="4" max="4" width="6" style="10" customWidth="1"/>
    <col min="5" max="5" width="5.83203125" style="8" customWidth="1"/>
    <col min="6" max="6" width="6.5" style="8" customWidth="1"/>
    <col min="7" max="7" width="6.6640625" style="10" customWidth="1"/>
    <col min="8" max="9" width="7.1640625" style="10" customWidth="1"/>
    <col min="10" max="10" width="8" style="10" customWidth="1"/>
    <col min="11" max="11" width="7.1640625" style="10" customWidth="1"/>
    <col min="12" max="12" width="6.6640625" style="10" customWidth="1"/>
    <col min="13" max="13" width="7.83203125" style="10" customWidth="1"/>
    <col min="14" max="14" width="7.5" style="10" customWidth="1"/>
    <col min="15" max="15" width="7" style="10" customWidth="1"/>
    <col min="16" max="16" width="6.6640625" style="10" customWidth="1"/>
    <col min="17" max="17" width="6.1640625" style="10" customWidth="1"/>
    <col min="18" max="18" width="6.5" style="10" customWidth="1"/>
    <col min="19" max="19" width="13" style="13" customWidth="1"/>
    <col min="20" max="16384" width="10.83203125" style="3"/>
  </cols>
  <sheetData>
    <row r="1" spans="1:19" s="21" customFormat="1" ht="68" customHeight="1">
      <c r="A1" s="69"/>
      <c r="B1" s="197" t="s">
        <v>631</v>
      </c>
      <c r="C1" s="184"/>
      <c r="D1" s="184"/>
      <c r="E1" s="184"/>
      <c r="F1" s="184"/>
      <c r="G1" s="184"/>
      <c r="H1" s="184"/>
      <c r="I1" s="184"/>
      <c r="J1" s="184"/>
      <c r="K1" s="184"/>
      <c r="L1" s="184"/>
      <c r="M1" s="184"/>
      <c r="N1" s="184"/>
      <c r="O1" s="184"/>
      <c r="P1" s="184"/>
      <c r="Q1" s="184"/>
      <c r="R1" s="184"/>
      <c r="S1" s="184"/>
    </row>
    <row r="2" spans="1:19" s="21" customFormat="1" ht="80">
      <c r="A2" s="74" t="s">
        <v>614</v>
      </c>
      <c r="B2" s="194" t="s">
        <v>592</v>
      </c>
      <c r="C2" s="195"/>
      <c r="D2" s="195"/>
      <c r="E2" s="195"/>
      <c r="F2" s="195"/>
      <c r="G2" s="195"/>
      <c r="H2" s="195"/>
      <c r="I2" s="195"/>
      <c r="J2" s="195"/>
      <c r="K2" s="195"/>
      <c r="L2" s="195"/>
      <c r="M2" s="195"/>
      <c r="N2" s="195"/>
      <c r="O2" s="195"/>
      <c r="P2" s="195"/>
      <c r="Q2" s="195"/>
      <c r="R2" s="195"/>
      <c r="S2" s="196"/>
    </row>
    <row r="3" spans="1:19" s="33" customFormat="1" ht="20">
      <c r="A3" s="32"/>
      <c r="B3" s="16">
        <v>2025</v>
      </c>
      <c r="C3" s="16">
        <v>2024</v>
      </c>
      <c r="D3" s="16">
        <v>2023</v>
      </c>
      <c r="E3" s="16">
        <v>2022</v>
      </c>
      <c r="F3" s="16">
        <v>2021</v>
      </c>
      <c r="G3" s="16">
        <v>2020</v>
      </c>
      <c r="H3" s="16">
        <v>2019</v>
      </c>
      <c r="I3" s="16">
        <v>2018</v>
      </c>
      <c r="J3" s="16">
        <v>2017</v>
      </c>
      <c r="K3" s="16">
        <v>2016</v>
      </c>
      <c r="L3" s="16">
        <v>2015</v>
      </c>
      <c r="M3" s="16">
        <v>2014</v>
      </c>
      <c r="N3" s="16">
        <v>2013</v>
      </c>
      <c r="O3" s="16">
        <v>2012</v>
      </c>
      <c r="P3" s="16">
        <v>2011</v>
      </c>
      <c r="Q3" s="16">
        <v>2010</v>
      </c>
      <c r="R3" s="16">
        <v>2009</v>
      </c>
      <c r="S3" s="16" t="s">
        <v>0</v>
      </c>
    </row>
    <row r="4" spans="1:19" s="18" customFormat="1" ht="51">
      <c r="A4" s="40" t="s">
        <v>589</v>
      </c>
      <c r="B4" s="106">
        <v>47</v>
      </c>
      <c r="C4" s="106">
        <v>34</v>
      </c>
      <c r="D4" s="106">
        <v>24</v>
      </c>
      <c r="E4" s="106">
        <v>29</v>
      </c>
      <c r="F4" s="106">
        <v>26</v>
      </c>
      <c r="G4" s="106">
        <v>24</v>
      </c>
      <c r="H4" s="106">
        <v>19</v>
      </c>
      <c r="I4" s="106">
        <v>27</v>
      </c>
      <c r="J4" s="106">
        <v>30</v>
      </c>
      <c r="K4" s="106">
        <v>29</v>
      </c>
      <c r="L4" s="106">
        <v>42</v>
      </c>
      <c r="M4" s="106">
        <v>49</v>
      </c>
      <c r="N4" s="106">
        <v>45</v>
      </c>
      <c r="O4" s="106">
        <v>39</v>
      </c>
      <c r="P4" s="106">
        <v>28</v>
      </c>
      <c r="Q4" s="106">
        <v>26</v>
      </c>
      <c r="R4" s="106">
        <v>37</v>
      </c>
      <c r="S4" s="34">
        <f>SUM(B4:R4)</f>
        <v>555</v>
      </c>
    </row>
    <row r="5" spans="1:19" s="19" customFormat="1" ht="30" customHeight="1">
      <c r="A5" s="41" t="s">
        <v>590</v>
      </c>
      <c r="B5" s="107">
        <f>'Communicated cases'!G98</f>
        <v>1</v>
      </c>
      <c r="C5" s="107">
        <f>'Communicated cases'!H98</f>
        <v>4</v>
      </c>
      <c r="D5" s="108">
        <f>'Communicated cases'!I98</f>
        <v>5</v>
      </c>
      <c r="E5" s="108">
        <f>'Communicated cases'!J98</f>
        <v>4</v>
      </c>
      <c r="F5" s="108">
        <f>'Communicated cases'!K98</f>
        <v>4</v>
      </c>
      <c r="G5" s="108">
        <f>'Communicated cases'!L98</f>
        <v>5</v>
      </c>
      <c r="H5" s="108">
        <f>'Communicated cases'!M98</f>
        <v>3</v>
      </c>
      <c r="I5" s="108">
        <f>'Communicated cases'!N98</f>
        <v>7</v>
      </c>
      <c r="J5" s="108">
        <f>'Communicated cases'!O98</f>
        <v>8</v>
      </c>
      <c r="K5" s="108">
        <f>'Communicated cases'!P98</f>
        <v>2</v>
      </c>
      <c r="L5" s="108">
        <f>'Communicated cases'!Q98</f>
        <v>7</v>
      </c>
      <c r="M5" s="108">
        <f>'Communicated cases'!R98</f>
        <v>7</v>
      </c>
      <c r="N5" s="108">
        <f>'Communicated cases'!S98</f>
        <v>3</v>
      </c>
      <c r="O5" s="108">
        <f>'Communicated cases'!T98</f>
        <v>5</v>
      </c>
      <c r="P5" s="108">
        <f>'Communicated cases'!U98</f>
        <v>4</v>
      </c>
      <c r="Q5" s="108">
        <f>'Communicated cases'!V98</f>
        <v>2</v>
      </c>
      <c r="R5" s="108">
        <f>'Communicated cases'!W98</f>
        <v>9</v>
      </c>
      <c r="S5" s="34">
        <f>SUM(B5:R5)</f>
        <v>80</v>
      </c>
    </row>
    <row r="6" spans="1:19" s="19" customFormat="1" ht="34">
      <c r="A6" s="41" t="s">
        <v>591</v>
      </c>
      <c r="B6" s="35">
        <f>B5/B4</f>
        <v>2.1276595744680851E-2</v>
      </c>
      <c r="C6" s="35">
        <f>C5/C4</f>
        <v>0.11764705882352941</v>
      </c>
      <c r="D6" s="35">
        <f>D5/D4</f>
        <v>0.20833333333333334</v>
      </c>
      <c r="E6" s="35">
        <f t="shared" ref="E6:S6" si="0">E5/E4</f>
        <v>0.13793103448275862</v>
      </c>
      <c r="F6" s="35">
        <f t="shared" si="0"/>
        <v>0.15384615384615385</v>
      </c>
      <c r="G6" s="35">
        <f t="shared" si="0"/>
        <v>0.20833333333333334</v>
      </c>
      <c r="H6" s="35">
        <f t="shared" si="0"/>
        <v>0.15789473684210525</v>
      </c>
      <c r="I6" s="35">
        <f t="shared" si="0"/>
        <v>0.25925925925925924</v>
      </c>
      <c r="J6" s="35">
        <f t="shared" si="0"/>
        <v>0.26666666666666666</v>
      </c>
      <c r="K6" s="35">
        <f t="shared" si="0"/>
        <v>6.8965517241379309E-2</v>
      </c>
      <c r="L6" s="35">
        <f t="shared" si="0"/>
        <v>0.16666666666666666</v>
      </c>
      <c r="M6" s="35">
        <f t="shared" si="0"/>
        <v>0.14285714285714285</v>
      </c>
      <c r="N6" s="35">
        <f t="shared" si="0"/>
        <v>6.6666666666666666E-2</v>
      </c>
      <c r="O6" s="35">
        <f t="shared" si="0"/>
        <v>0.12820512820512819</v>
      </c>
      <c r="P6" s="35">
        <f t="shared" si="0"/>
        <v>0.14285714285714285</v>
      </c>
      <c r="Q6" s="35">
        <f t="shared" si="0"/>
        <v>7.6923076923076927E-2</v>
      </c>
      <c r="R6" s="35">
        <f t="shared" si="0"/>
        <v>0.24324324324324326</v>
      </c>
      <c r="S6" s="36">
        <f t="shared" si="0"/>
        <v>0.14414414414414414</v>
      </c>
    </row>
    <row r="7" spans="1:19" s="19" customFormat="1" ht="16">
      <c r="A7" s="42"/>
      <c r="B7" s="37"/>
      <c r="C7" s="37"/>
      <c r="D7" s="38"/>
      <c r="E7" s="38"/>
      <c r="F7" s="38"/>
      <c r="G7" s="38"/>
      <c r="H7" s="38"/>
      <c r="I7" s="38"/>
      <c r="J7" s="38"/>
      <c r="K7" s="38"/>
      <c r="L7" s="38"/>
      <c r="M7" s="38"/>
      <c r="N7" s="38"/>
      <c r="O7" s="38"/>
      <c r="P7" s="38"/>
      <c r="Q7" s="38"/>
      <c r="R7" s="38"/>
      <c r="S7" s="39"/>
    </row>
  </sheetData>
  <sheetProtection formatCells="0" formatColumns="0" formatRows="0" sort="0" autoFilter="0" pivotTables="0"/>
  <mergeCells count="2">
    <mergeCell ref="B2:S2"/>
    <mergeCell ref="B1:S1"/>
  </mergeCells>
  <pageMargins left="0.75" right="0.75" top="1" bottom="1" header="0.5" footer="0.5"/>
  <pageSetup paperSize="9" scale="61" fitToHeight="2" orientation="portrait" horizontalDpi="4294967292" verticalDpi="4294967292"/>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Arbeitsblätter</vt:lpstr>
      </vt:variant>
      <vt:variant>
        <vt:i4>4</vt:i4>
      </vt:variant>
    </vt:vector>
  </HeadingPairs>
  <TitlesOfParts>
    <vt:vector size="4" baseType="lpstr">
      <vt:lpstr>info</vt:lpstr>
      <vt:lpstr>Communicated cases</vt:lpstr>
      <vt:lpstr>codebook</vt:lpstr>
      <vt:lpstr>Percentage of rulings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 Zulauf</dc:creator>
  <cp:lastModifiedBy>Urs Zulauf</cp:lastModifiedBy>
  <cp:lastPrinted>2025-06-25T19:43:30Z</cp:lastPrinted>
  <dcterms:created xsi:type="dcterms:W3CDTF">2019-05-08T09:54:50Z</dcterms:created>
  <dcterms:modified xsi:type="dcterms:W3CDTF">2026-10-27T19:53:03Z</dcterms:modified>
</cp:coreProperties>
</file>